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5875" windowHeight="14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<sst xmlns="http://schemas.openxmlformats.org/spreadsheetml/2006/main" count="173" uniqueCount="170">
  <si>
    <t>TVI calculation by https://CIELab.XYZ</t>
  </si>
  <si>
    <t>ORIGINATOR</t>
  </si>
  <si>
    <t>https://cielab.xyz/spectralcalc.php</t>
  </si>
  <si>
    <t>DESCRIPTOR</t>
  </si>
  <si>
    <t>Output Characterisation</t>
  </si>
  <si>
    <t>CREATED</t>
  </si>
  <si>
    <t>MEASUREMENT_SOURCE</t>
  </si>
  <si>
    <t>Illumination=D50  ObserverAngle=2°  WhiteBase=Abs  Filter=No  DensityStd=CIE Status E</t>
  </si>
  <si>
    <t>ILLUMINATION_NAME</t>
  </si>
  <si>
    <t>D50</t>
  </si>
  <si>
    <t>OBSERVER_ANGLE</t>
  </si>
  <si>
    <t>CHROMATIC_ADAPTATION</t>
  </si>
  <si>
    <t>None</t>
  </si>
  <si>
    <t>KEYWORD</t>
  </si>
  <si>
    <t>SAMPLE_ID</t>
  </si>
  <si>
    <t>SAMPLE_NAME</t>
  </si>
  <si>
    <t>NUMBER_OF_FIELDS</t>
  </si>
  <si>
    <t>BEGIN_DATA_FORMAT</t>
  </si>
  <si>
    <t>CMYK_C</t>
  </si>
  <si>
    <t>CMYK_M</t>
  </si>
  <si>
    <t>CMYK_Y</t>
  </si>
  <si>
    <t>CMYK_K</t>
  </si>
  <si>
    <t>XYZ_X</t>
  </si>
  <si>
    <t>XYZ_Y</t>
  </si>
  <si>
    <t>XYZ_Z</t>
  </si>
  <si>
    <t>LAB_L</t>
  </si>
  <si>
    <t>LAB_A</t>
  </si>
  <si>
    <t>LAB_B</t>
  </si>
  <si>
    <t>END_DATA_FORMAT</t>
  </si>
  <si>
    <t>NUMBER_OF_SETS</t>
  </si>
  <si>
    <t>BEGIN_DATA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</si>
  <si>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</si>
  <si>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</si>
  <si>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</si>
  <si>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</si>
  <si>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</si>
  <si>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</si>
  <si>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</si>
  <si>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</si>
  <si>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</si>
  <si>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</si>
  <si>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</si>
  <si>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</si>
  <si>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</si>
  <si>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</si>
  <si>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</si>
  <si>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</si>
  <si>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</si>
  <si>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</si>
  <si>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</si>
  <si>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</si>
  <si>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</si>
  <si>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</si>
  <si>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</si>
  <si>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</si>
  <si>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G1</t>
  </si>
  <si>
    <t>G2</t>
  </si>
  <si>
    <t>G3</t>
  </si>
  <si>
    <t>G4</t>
  </si>
  <si>
    <t>H1</t>
  </si>
  <si>
    <t>H2</t>
  </si>
  <si>
    <t>H3</t>
  </si>
  <si>
    <t>H4</t>
  </si>
  <si>
    <t>I1</t>
  </si>
  <si>
    <t>I2</t>
  </si>
  <si>
    <t>I3</t>
  </si>
  <si>
    <t>I4</t>
  </si>
  <si>
    <t>J1</t>
  </si>
  <si>
    <t>J2</t>
  </si>
  <si>
    <t>J3</t>
  </si>
  <si>
    <t>J4</t>
  </si>
  <si>
    <t>K1</t>
  </si>
  <si>
    <t>K2</t>
  </si>
  <si>
    <t>K3</t>
  </si>
  <si>
    <t>K4</t>
  </si>
  <si>
    <t>L1</t>
  </si>
  <si>
    <t>L2</t>
  </si>
  <si>
    <t>L3</t>
  </si>
  <si>
    <t>L4</t>
  </si>
  <si>
    <t>M1</t>
  </si>
  <si>
    <t>M2</t>
  </si>
  <si>
    <t>M3</t>
  </si>
  <si>
    <t>M4</t>
  </si>
  <si>
    <t>N1</t>
  </si>
  <si>
    <t>N2</t>
  </si>
  <si>
    <t>N3</t>
  </si>
  <si>
    <t>N4</t>
  </si>
  <si>
    <t>O1</t>
  </si>
  <si>
    <t>O2</t>
  </si>
  <si>
    <t>O3</t>
  </si>
  <si>
    <t>O4</t>
  </si>
  <si>
    <t>P1</t>
  </si>
  <si>
    <t>P2</t>
  </si>
  <si>
    <t>P3</t>
  </si>
  <si>
    <t>P4</t>
  </si>
  <si>
    <t>END_DATA</t>
  </si>
  <si>
    <t>author: Michael Sartakov</t>
  </si>
  <si>
    <t># Time: 22:50:35</t>
  </si>
  <si>
    <t>A5</t>
  </si>
  <si>
    <t>A6</t>
  </si>
  <si>
    <t>B5</t>
  </si>
  <si>
    <t>B6</t>
  </si>
  <si>
    <t>C5</t>
  </si>
  <si>
    <t>C6</t>
  </si>
  <si>
    <t>D5</t>
  </si>
  <si>
    <t>D6</t>
  </si>
  <si>
    <t>E5</t>
  </si>
  <si>
    <t>E6</t>
  </si>
  <si>
    <t>F5</t>
  </si>
  <si>
    <t>F6</t>
  </si>
  <si>
    <t>G5</t>
  </si>
  <si>
    <t>G6</t>
  </si>
  <si>
    <t>H5</t>
  </si>
  <si>
    <t>H6</t>
  </si>
  <si>
    <t>I5</t>
  </si>
  <si>
    <t>I6</t>
  </si>
  <si>
    <t>J5</t>
  </si>
  <si>
    <t>J6</t>
  </si>
  <si>
    <t>K5</t>
  </si>
  <si>
    <t>K6</t>
  </si>
  <si>
    <t>L5</t>
  </si>
  <si>
    <t>L6</t>
  </si>
  <si>
    <t>M5</t>
  </si>
  <si>
    <t>M6</t>
  </si>
  <si>
    <t>N5</t>
  </si>
  <si>
    <t>N6</t>
  </si>
  <si>
    <t>O5</t>
  </si>
  <si>
    <t>O6</t>
  </si>
  <si>
    <t>P5</t>
  </si>
  <si>
    <t>P6</t>
  </si>
  <si>
    <t>Q1</t>
  </si>
  <si>
    <t>Q2</t>
  </si>
  <si>
    <t>Q3</t>
  </si>
  <si>
    <t>Q4</t>
  </si>
  <si>
    <t>Q5</t>
  </si>
  <si>
    <t>Q6</t>
  </si>
  <si>
    <t>R1</t>
  </si>
  <si>
    <t>R2</t>
  </si>
  <si>
    <t>R3</t>
  </si>
  <si>
    <t>R4</t>
  </si>
  <si>
    <t>R5</t>
  </si>
  <si>
    <t>R6</t>
  </si>
  <si>
    <t>S1</t>
  </si>
  <si>
    <t>S2</t>
  </si>
  <si>
    <t>S3</t>
  </si>
  <si>
    <t>S4</t>
  </si>
  <si>
    <t>S5</t>
  </si>
  <si>
    <t>S6</t>
  </si>
  <si>
    <t>T1</t>
  </si>
  <si>
    <t>T2</t>
  </si>
  <si>
    <t>T3</t>
  </si>
  <si>
    <t>T4</t>
  </si>
  <si>
    <t>T5</t>
  </si>
  <si>
    <t>T6</t>
  </si>
  <si>
    <t>U1</t>
  </si>
  <si>
    <t>U2</t>
  </si>
  <si>
    <t>U3</t>
  </si>
  <si>
    <t>U4</t>
  </si>
  <si>
    <t>U5</t>
  </si>
  <si>
    <t>U6</t>
  </si>
  <si>
    <t>X</t>
  </si>
  <si>
    <t>Y</t>
  </si>
  <si>
    <t>Z</t>
  </si>
  <si>
    <t>Cyan</t>
  </si>
  <si>
    <t>Magenta</t>
  </si>
  <si>
    <t>Yellow</t>
  </si>
  <si>
    <t>Black</t>
  </si>
  <si>
    <t>TVI calc</t>
  </si>
  <si>
    <t>Z factor:</t>
  </si>
  <si>
    <t>paper aver: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</si>
</sst>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4" borderId="0" xfId="0" applyNumberFormat="1" applyFill="1" applyAlignment="1">
      <alignment/>
    </xf>
    <xf numFmtId="2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tabSelected="1" workbookViewId="0" topLeftCell="A1">
      <selection activeCell="A1" sqref="A1"/>
    </sheetView>
  </sheetViews>
  <sheetFormatPr defaultColWidth="9.00390625" defaultRowHeight="12.75"/>
  <cols>
    <col min="14" max="14" width="12.125" style="0" customWidth="1"/>
  </cols>
  <sheetData>
    <row r="1" ht="25.5" customHeight="1">
      <c r="A1" s="3" t="s">
        <v>0</v>
      </c>
    </row>
    <row r="2" ht="12.75">
      <c r="A2" t="s">
        <v>96</v>
      </c>
    </row>
    <row r="3" spans="14:15" ht="12.75">
      <c r="N3" t="s">
        <v>168</v>
      </c>
      <c r="O3" s="1">
        <v>0.55</v>
      </c>
    </row>
    <row r="5" spans="1:2" ht="12.75">
      <c r="A5" t="s">
        <v>1</v>
      </c>
      <c r="B5" t="s">
        <v>2</v>
      </c>
    </row>
    <row r="6" spans="1:17" ht="12.75">
      <c r="A6" t="s">
        <v>3</v>
      </c>
      <c r="B6" t="s">
        <v>4</v>
      </c>
      <c r="N6" t="s">
        <v>169</v>
      </c>
      <c r="O6" t="s">
        <v>160</v>
      </c>
      <c r="P6" t="s">
        <v>161</v>
      </c>
      <c r="Q6" t="s">
        <v>162</v>
      </c>
    </row>
    <row r="7" spans="1:17" ht="12.75">
      <c r="A7" t="s">
        <v>5</v>
      </c>
      <c r="B7" s="2">
        <v>43837</v>
      </c>
      <c r="C7" t="s">
        <v>97</v>
      </c>
      <c r="O7" s="6">
        <f>(G47+G78+G109+G140+G144)/5</f>
        <v>83.46600000000001</v>
      </c>
      <c r="P7" s="6">
        <f>(H47+H78+H109+H140+H144)/5</f>
        <v>85.98599999999999</v>
      </c>
      <c r="Q7" s="6">
        <f>(I47+I78+I109+I140+I144)/5</f>
        <v>75.79400000000001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0" spans="1:2" ht="12.75">
      <c r="A10" t="s">
        <v>10</v>
      </c>
      <c r="B10">
        <v>2</v>
      </c>
    </row>
    <row r="11" spans="1:2" ht="12.75">
      <c r="A11" t="s">
        <v>11</v>
      </c>
      <c r="B11" t="s">
        <v>12</v>
      </c>
    </row>
    <row r="12" spans="1:2" ht="12.75">
      <c r="A12" t="s">
        <v>13</v>
      </c>
      <c r="B12" t="s">
        <v>14</v>
      </c>
    </row>
    <row r="13" spans="1:2" ht="12.75">
      <c r="A13" t="s">
        <v>13</v>
      </c>
      <c r="B13" t="s">
        <v>15</v>
      </c>
    </row>
    <row r="14" spans="1:2" ht="12.75">
      <c r="A14" t="s">
        <v>16</v>
      </c>
      <c r="B14">
        <v>12</v>
      </c>
    </row>
    <row r="15" ht="12.75">
      <c r="A15" t="s">
        <v>17</v>
      </c>
    </row>
    <row r="16" spans="1:15" ht="12.75">
      <c r="A16" t="s">
        <v>14</v>
      </c>
      <c r="B16" t="s">
        <v>15</v>
      </c>
      <c r="C16" t="s">
        <v>18</v>
      </c>
      <c r="D16" t="s">
        <v>19</v>
      </c>
      <c r="E16" t="s">
        <v>20</v>
      </c>
      <c r="F16" t="s">
        <v>21</v>
      </c>
      <c r="G16" t="s">
        <v>22</v>
      </c>
      <c r="H16" t="s">
        <v>23</v>
      </c>
      <c r="I16" t="s">
        <v>24</v>
      </c>
      <c r="J16" t="s">
        <v>25</v>
      </c>
      <c r="K16" t="s">
        <v>26</v>
      </c>
      <c r="L16" t="s">
        <v>27</v>
      </c>
      <c r="O16" t="s">
        <v>167</v>
      </c>
    </row>
    <row r="17" ht="12.75">
      <c r="A17" t="s">
        <v>28</v>
      </c>
    </row>
    <row r="18" spans="1:2" ht="12.75">
      <c r="A18" t="s">
        <v>29</v>
      </c>
      <c r="B18">
        <v>126</v>
      </c>
    </row>
    <row r="19" spans="1:15" ht="12.75">
      <c r="A19" t="s">
        <v>30</v>
      </c>
      <c r="O19" s="4" t="s">
        <v>163</v>
      </c>
    </row>
    <row r="20" spans="1:15" ht="12.75">
      <c r="A20">
        <v>1</v>
      </c>
      <c r="B20" t="s">
        <v>31</v>
      </c>
      <c r="C20">
        <v>100</v>
      </c>
      <c r="D20">
        <v>0</v>
      </c>
      <c r="E20">
        <v>0</v>
      </c>
      <c r="F20">
        <v>0</v>
      </c>
      <c r="G20">
        <v>15.98</v>
      </c>
      <c r="H20">
        <v>23.18</v>
      </c>
      <c r="I20">
        <v>51.48</v>
      </c>
      <c r="J20">
        <v>55.26</v>
      </c>
      <c r="K20">
        <v>-32.46</v>
      </c>
      <c r="L20">
        <v>-48.05</v>
      </c>
      <c r="O20" s="5">
        <f>(($O$7-$O$3*$Q$7)-(G20-$O$3*I20))/(($O$7-$O$3*$Q$7)-($G$20-$O$3*$I$20))*100-C20</f>
        <v>0</v>
      </c>
    </row>
    <row r="21" spans="1:15" ht="12.75">
      <c r="A21">
        <v>2</v>
      </c>
      <c r="B21" t="s">
        <v>32</v>
      </c>
      <c r="C21">
        <v>98</v>
      </c>
      <c r="D21">
        <v>0</v>
      </c>
      <c r="E21">
        <v>0</v>
      </c>
      <c r="F21">
        <v>0</v>
      </c>
      <c r="G21">
        <v>16.8</v>
      </c>
      <c r="H21">
        <v>24.09</v>
      </c>
      <c r="I21">
        <v>52.11</v>
      </c>
      <c r="J21">
        <v>56.18</v>
      </c>
      <c r="K21">
        <v>-31.82</v>
      </c>
      <c r="L21">
        <v>-47.15</v>
      </c>
      <c r="O21" s="5">
        <f>(($O$7-$O$3*$Q$7)-(G21-$O$3*I21))/(($O$7-$O$3*$Q$7)-($G$20-$O$3*$I$20))*100-C21</f>
        <v>1.1249840612197062</v>
      </c>
    </row>
    <row r="22" spans="1:15" ht="12.75">
      <c r="A22">
        <v>3</v>
      </c>
      <c r="B22" t="s">
        <v>33</v>
      </c>
      <c r="C22">
        <v>97</v>
      </c>
      <c r="D22">
        <v>0</v>
      </c>
      <c r="E22">
        <v>0</v>
      </c>
      <c r="F22">
        <v>0</v>
      </c>
      <c r="G22">
        <v>17.43</v>
      </c>
      <c r="H22">
        <v>24.86</v>
      </c>
      <c r="I22">
        <v>53.31</v>
      </c>
      <c r="J22">
        <v>56.94</v>
      </c>
      <c r="K22">
        <v>-31.69</v>
      </c>
      <c r="L22">
        <v>-47.14</v>
      </c>
      <c r="O22" s="5">
        <f aca="true" t="shared" si="0" ref="O22:O47">(($O$7-$O$3*$Q$7)-(G22-$O$3*I22))/(($O$7-$O$3*$Q$7)-($G$20-$O$3*$I$20))*100-C22</f>
        <v>2.18042329704528</v>
      </c>
    </row>
    <row r="23" spans="1:15" ht="12.75">
      <c r="A23">
        <v>4</v>
      </c>
      <c r="B23" t="s">
        <v>34</v>
      </c>
      <c r="C23">
        <v>95</v>
      </c>
      <c r="D23">
        <v>0</v>
      </c>
      <c r="E23">
        <v>0</v>
      </c>
      <c r="F23">
        <v>0</v>
      </c>
      <c r="G23">
        <v>17.74</v>
      </c>
      <c r="H23">
        <v>25.2</v>
      </c>
      <c r="I23">
        <v>53.65</v>
      </c>
      <c r="J23">
        <v>57.27</v>
      </c>
      <c r="K23">
        <v>-31.42</v>
      </c>
      <c r="L23">
        <v>-46.94</v>
      </c>
      <c r="O23" s="5">
        <f t="shared" si="0"/>
        <v>3.953122430160448</v>
      </c>
    </row>
    <row r="24" spans="1:15" ht="12.75">
      <c r="A24">
        <v>5</v>
      </c>
      <c r="B24" t="s">
        <v>98</v>
      </c>
      <c r="C24">
        <v>93</v>
      </c>
      <c r="D24">
        <v>0</v>
      </c>
      <c r="E24">
        <v>0</v>
      </c>
      <c r="F24">
        <v>0</v>
      </c>
      <c r="G24">
        <v>18.57</v>
      </c>
      <c r="H24">
        <v>26.07</v>
      </c>
      <c r="I24">
        <v>54.19</v>
      </c>
      <c r="J24">
        <v>58.1</v>
      </c>
      <c r="K24">
        <v>-30.65</v>
      </c>
      <c r="L24">
        <v>-46.08</v>
      </c>
      <c r="O24" s="5">
        <f t="shared" si="0"/>
        <v>4.968152006992753</v>
      </c>
    </row>
    <row r="25" spans="1:15" ht="12.75">
      <c r="A25">
        <v>6</v>
      </c>
      <c r="B25" t="s">
        <v>99</v>
      </c>
      <c r="C25">
        <v>90</v>
      </c>
      <c r="D25">
        <v>0</v>
      </c>
      <c r="E25">
        <v>0</v>
      </c>
      <c r="F25">
        <v>0</v>
      </c>
      <c r="G25">
        <v>20.04</v>
      </c>
      <c r="H25">
        <v>27.53</v>
      </c>
      <c r="I25">
        <v>55.05</v>
      </c>
      <c r="J25">
        <v>59.46</v>
      </c>
      <c r="K25">
        <v>-29.1</v>
      </c>
      <c r="L25">
        <v>-44.65</v>
      </c>
      <c r="O25" s="5">
        <f t="shared" si="0"/>
        <v>6.12572140305619</v>
      </c>
    </row>
    <row r="26" spans="1:15" ht="12.75">
      <c r="A26">
        <v>7</v>
      </c>
      <c r="B26" t="s">
        <v>35</v>
      </c>
      <c r="C26">
        <v>85</v>
      </c>
      <c r="D26">
        <v>0</v>
      </c>
      <c r="E26">
        <v>0</v>
      </c>
      <c r="F26">
        <v>0</v>
      </c>
      <c r="G26">
        <v>20.73</v>
      </c>
      <c r="H26">
        <v>27.98</v>
      </c>
      <c r="I26">
        <v>53.82</v>
      </c>
      <c r="J26">
        <v>59.87</v>
      </c>
      <c r="K26">
        <v>-27.49</v>
      </c>
      <c r="L26">
        <v>-42.64</v>
      </c>
      <c r="O26" s="5">
        <f t="shared" si="0"/>
        <v>8.600464211201327</v>
      </c>
    </row>
    <row r="27" spans="1:15" ht="12.75">
      <c r="A27">
        <v>8</v>
      </c>
      <c r="B27" t="s">
        <v>36</v>
      </c>
      <c r="C27">
        <v>80</v>
      </c>
      <c r="D27">
        <v>0</v>
      </c>
      <c r="E27">
        <v>0</v>
      </c>
      <c r="F27">
        <v>0</v>
      </c>
      <c r="G27">
        <v>23.52</v>
      </c>
      <c r="H27">
        <v>30.75</v>
      </c>
      <c r="I27">
        <v>55.42</v>
      </c>
      <c r="J27">
        <v>62.3</v>
      </c>
      <c r="K27">
        <v>-25.09</v>
      </c>
      <c r="L27">
        <v>-40.15</v>
      </c>
      <c r="O27" s="5">
        <f t="shared" si="0"/>
        <v>10.070832863639822</v>
      </c>
    </row>
    <row r="28" spans="1:15" ht="12.75">
      <c r="A28">
        <v>9</v>
      </c>
      <c r="B28" t="s">
        <v>37</v>
      </c>
      <c r="C28">
        <v>75</v>
      </c>
      <c r="D28">
        <v>0</v>
      </c>
      <c r="E28">
        <v>0</v>
      </c>
      <c r="F28">
        <v>0</v>
      </c>
      <c r="G28">
        <v>26.93</v>
      </c>
      <c r="H28">
        <v>34.16</v>
      </c>
      <c r="I28">
        <v>57.41</v>
      </c>
      <c r="J28">
        <v>65.09</v>
      </c>
      <c r="K28">
        <v>-22.68</v>
      </c>
      <c r="L28">
        <v>-37.41</v>
      </c>
      <c r="O28" s="5">
        <f t="shared" si="0"/>
        <v>10.791847845169329</v>
      </c>
    </row>
    <row r="29" spans="1:15" ht="12.75">
      <c r="A29">
        <v>10</v>
      </c>
      <c r="B29" t="s">
        <v>38</v>
      </c>
      <c r="C29">
        <v>70</v>
      </c>
      <c r="D29">
        <v>0</v>
      </c>
      <c r="E29">
        <v>0</v>
      </c>
      <c r="F29">
        <v>0</v>
      </c>
      <c r="G29">
        <v>29.47</v>
      </c>
      <c r="H29">
        <v>36.61</v>
      </c>
      <c r="I29">
        <v>58.35</v>
      </c>
      <c r="J29">
        <v>66.99</v>
      </c>
      <c r="K29">
        <v>-20.89</v>
      </c>
      <c r="L29">
        <v>-35.1</v>
      </c>
      <c r="O29" s="5">
        <f t="shared" si="0"/>
        <v>12.05339537599815</v>
      </c>
    </row>
    <row r="30" spans="1:15" ht="12.75">
      <c r="A30">
        <v>11</v>
      </c>
      <c r="B30" t="s">
        <v>100</v>
      </c>
      <c r="C30">
        <v>65</v>
      </c>
      <c r="D30">
        <v>0</v>
      </c>
      <c r="E30">
        <v>0</v>
      </c>
      <c r="F30">
        <v>0</v>
      </c>
      <c r="G30">
        <v>32.33</v>
      </c>
      <c r="H30">
        <v>39.41</v>
      </c>
      <c r="I30">
        <v>59.75</v>
      </c>
      <c r="J30">
        <v>69.05</v>
      </c>
      <c r="K30">
        <v>-19.21</v>
      </c>
      <c r="L30">
        <v>-32.96</v>
      </c>
      <c r="O30" s="5">
        <f t="shared" si="0"/>
        <v>13.191128613483201</v>
      </c>
    </row>
    <row r="31" spans="1:15" ht="12.75">
      <c r="A31">
        <v>12</v>
      </c>
      <c r="B31" t="s">
        <v>101</v>
      </c>
      <c r="C31">
        <v>60</v>
      </c>
      <c r="D31">
        <v>0</v>
      </c>
      <c r="E31">
        <v>0</v>
      </c>
      <c r="F31">
        <v>0</v>
      </c>
      <c r="G31">
        <v>35.44</v>
      </c>
      <c r="H31">
        <v>42.4</v>
      </c>
      <c r="I31">
        <v>60.97</v>
      </c>
      <c r="J31">
        <v>71.15</v>
      </c>
      <c r="K31">
        <v>-17.46</v>
      </c>
      <c r="L31">
        <v>-30.56</v>
      </c>
      <c r="O31" s="5">
        <f t="shared" si="0"/>
        <v>13.683918740864101</v>
      </c>
    </row>
    <row r="32" spans="1:15" ht="12.75">
      <c r="A32">
        <v>13</v>
      </c>
      <c r="B32" t="s">
        <v>39</v>
      </c>
      <c r="C32">
        <v>55</v>
      </c>
      <c r="D32">
        <v>0</v>
      </c>
      <c r="E32">
        <v>0</v>
      </c>
      <c r="F32">
        <v>0</v>
      </c>
      <c r="G32">
        <v>37.73</v>
      </c>
      <c r="H32">
        <v>44.28</v>
      </c>
      <c r="I32">
        <v>60.39</v>
      </c>
      <c r="J32">
        <v>72.42</v>
      </c>
      <c r="K32">
        <v>-15.39</v>
      </c>
      <c r="L32">
        <v>-27.79</v>
      </c>
      <c r="O32" s="5">
        <f t="shared" si="0"/>
        <v>13.86255319856673</v>
      </c>
    </row>
    <row r="33" spans="1:15" ht="12.75">
      <c r="A33">
        <v>14</v>
      </c>
      <c r="B33" t="s">
        <v>40</v>
      </c>
      <c r="C33">
        <v>50</v>
      </c>
      <c r="D33">
        <v>0</v>
      </c>
      <c r="E33">
        <v>0</v>
      </c>
      <c r="F33">
        <v>0</v>
      </c>
      <c r="G33">
        <v>41.57</v>
      </c>
      <c r="H33">
        <v>48.02</v>
      </c>
      <c r="I33">
        <v>62.4</v>
      </c>
      <c r="J33">
        <v>74.83</v>
      </c>
      <c r="K33">
        <v>-13.8</v>
      </c>
      <c r="L33">
        <v>-25.6</v>
      </c>
      <c r="O33" s="5">
        <f t="shared" si="0"/>
        <v>13.809266853065708</v>
      </c>
    </row>
    <row r="34" spans="1:15" ht="12.75">
      <c r="A34">
        <v>15</v>
      </c>
      <c r="B34" t="s">
        <v>41</v>
      </c>
      <c r="C34">
        <v>45</v>
      </c>
      <c r="D34">
        <v>0</v>
      </c>
      <c r="E34">
        <v>0</v>
      </c>
      <c r="F34">
        <v>0</v>
      </c>
      <c r="G34">
        <v>46.37</v>
      </c>
      <c r="H34">
        <v>52.58</v>
      </c>
      <c r="I34">
        <v>64.54</v>
      </c>
      <c r="J34">
        <v>77.63</v>
      </c>
      <c r="K34">
        <v>-11.82</v>
      </c>
      <c r="L34">
        <v>-22.85</v>
      </c>
      <c r="O34" s="5">
        <f t="shared" si="0"/>
        <v>12.114055139863972</v>
      </c>
    </row>
    <row r="35" spans="1:15" ht="12.75">
      <c r="A35">
        <v>16</v>
      </c>
      <c r="B35" t="s">
        <v>42</v>
      </c>
      <c r="C35">
        <v>40</v>
      </c>
      <c r="D35">
        <v>0</v>
      </c>
      <c r="E35">
        <v>0</v>
      </c>
      <c r="F35">
        <v>0</v>
      </c>
      <c r="G35">
        <v>48.91</v>
      </c>
      <c r="H35">
        <v>54.95</v>
      </c>
      <c r="I35">
        <v>65.26</v>
      </c>
      <c r="J35">
        <v>79.02</v>
      </c>
      <c r="K35">
        <v>-10.79</v>
      </c>
      <c r="L35">
        <v>-21.14</v>
      </c>
      <c r="O35" s="5">
        <f t="shared" si="0"/>
        <v>13.151997752863004</v>
      </c>
    </row>
    <row r="36" spans="1:15" ht="12.75">
      <c r="A36">
        <v>17</v>
      </c>
      <c r="B36" t="s">
        <v>102</v>
      </c>
      <c r="C36">
        <v>35</v>
      </c>
      <c r="D36">
        <v>0</v>
      </c>
      <c r="E36">
        <v>0</v>
      </c>
      <c r="F36">
        <v>0</v>
      </c>
      <c r="G36">
        <v>53.32</v>
      </c>
      <c r="H36">
        <v>59.01</v>
      </c>
      <c r="I36">
        <v>66.79</v>
      </c>
      <c r="J36">
        <v>81.3</v>
      </c>
      <c r="K36">
        <v>-8.97</v>
      </c>
      <c r="L36">
        <v>-18.63</v>
      </c>
      <c r="O36" s="5">
        <f t="shared" si="0"/>
        <v>11.557500651411033</v>
      </c>
    </row>
    <row r="37" spans="1:15" ht="12.75">
      <c r="A37">
        <v>18</v>
      </c>
      <c r="B37" t="s">
        <v>103</v>
      </c>
      <c r="C37">
        <v>30</v>
      </c>
      <c r="D37">
        <v>0</v>
      </c>
      <c r="E37">
        <v>0</v>
      </c>
      <c r="F37">
        <v>0</v>
      </c>
      <c r="G37">
        <v>57.43</v>
      </c>
      <c r="H37">
        <v>62.69</v>
      </c>
      <c r="I37">
        <v>67.91</v>
      </c>
      <c r="J37">
        <v>83.28</v>
      </c>
      <c r="K37">
        <v>-7.24</v>
      </c>
      <c r="L37">
        <v>-16.25</v>
      </c>
      <c r="O37" s="5">
        <f t="shared" si="0"/>
        <v>10.10067765225925</v>
      </c>
    </row>
    <row r="38" spans="1:15" ht="12.75">
      <c r="A38">
        <v>19</v>
      </c>
      <c r="B38" t="s">
        <v>43</v>
      </c>
      <c r="C38">
        <v>25</v>
      </c>
      <c r="D38">
        <v>0</v>
      </c>
      <c r="E38">
        <v>0</v>
      </c>
      <c r="F38">
        <v>0</v>
      </c>
      <c r="G38">
        <v>59.7</v>
      </c>
      <c r="H38">
        <v>64.54</v>
      </c>
      <c r="I38">
        <v>67.51</v>
      </c>
      <c r="J38">
        <v>84.24</v>
      </c>
      <c r="K38">
        <v>-5.92</v>
      </c>
      <c r="L38">
        <v>-14.22</v>
      </c>
      <c r="O38" s="5">
        <f t="shared" si="0"/>
        <v>10.499221078736653</v>
      </c>
    </row>
    <row r="39" spans="1:15" ht="12.75">
      <c r="A39">
        <v>20</v>
      </c>
      <c r="B39" t="s">
        <v>44</v>
      </c>
      <c r="C39">
        <v>20</v>
      </c>
      <c r="D39">
        <v>0</v>
      </c>
      <c r="E39">
        <v>0</v>
      </c>
      <c r="F39">
        <v>0</v>
      </c>
      <c r="G39">
        <v>63.9</v>
      </c>
      <c r="H39">
        <v>68.49</v>
      </c>
      <c r="I39">
        <v>69.51</v>
      </c>
      <c r="J39">
        <v>86.25</v>
      </c>
      <c r="K39">
        <v>-4.79</v>
      </c>
      <c r="L39">
        <v>-12.59</v>
      </c>
      <c r="O39" s="5">
        <f t="shared" si="0"/>
        <v>9.770500043427418</v>
      </c>
    </row>
    <row r="40" spans="1:15" ht="12.75">
      <c r="A40">
        <v>21</v>
      </c>
      <c r="B40" t="s">
        <v>45</v>
      </c>
      <c r="C40">
        <v>15</v>
      </c>
      <c r="D40">
        <v>0</v>
      </c>
      <c r="E40">
        <v>0</v>
      </c>
      <c r="F40">
        <v>0</v>
      </c>
      <c r="G40">
        <v>68.19</v>
      </c>
      <c r="H40">
        <v>72.43</v>
      </c>
      <c r="I40">
        <v>71.21</v>
      </c>
      <c r="J40">
        <v>88.17</v>
      </c>
      <c r="K40">
        <v>-3.54</v>
      </c>
      <c r="L40">
        <v>-10.8</v>
      </c>
      <c r="O40" s="5">
        <f t="shared" si="0"/>
        <v>8.570545503600787</v>
      </c>
    </row>
    <row r="41" spans="1:15" ht="12.75">
      <c r="A41">
        <v>22</v>
      </c>
      <c r="B41" t="s">
        <v>46</v>
      </c>
      <c r="C41">
        <v>10</v>
      </c>
      <c r="D41">
        <v>0</v>
      </c>
      <c r="E41">
        <v>0</v>
      </c>
      <c r="F41">
        <v>0</v>
      </c>
      <c r="G41">
        <v>71.56</v>
      </c>
      <c r="H41">
        <v>75.41</v>
      </c>
      <c r="I41">
        <v>71.83</v>
      </c>
      <c r="J41">
        <v>89.59</v>
      </c>
      <c r="K41">
        <v>-2.39</v>
      </c>
      <c r="L41">
        <v>-8.92</v>
      </c>
      <c r="O41" s="5">
        <f t="shared" si="0"/>
        <v>7.973030659745387</v>
      </c>
    </row>
    <row r="42" spans="1:15" ht="12.75">
      <c r="A42">
        <v>23</v>
      </c>
      <c r="B42" t="s">
        <v>104</v>
      </c>
      <c r="C42">
        <v>8</v>
      </c>
      <c r="D42">
        <v>0</v>
      </c>
      <c r="E42">
        <v>0</v>
      </c>
      <c r="F42">
        <v>0</v>
      </c>
      <c r="G42">
        <v>73.59</v>
      </c>
      <c r="H42">
        <v>77.25</v>
      </c>
      <c r="I42">
        <v>72.59</v>
      </c>
      <c r="J42">
        <v>90.44</v>
      </c>
      <c r="K42">
        <v>-1.82</v>
      </c>
      <c r="L42">
        <v>-8.12</v>
      </c>
      <c r="O42" s="5">
        <f t="shared" si="0"/>
        <v>6.994095721384573</v>
      </c>
    </row>
    <row r="43" spans="1:15" ht="12.75">
      <c r="A43">
        <v>24</v>
      </c>
      <c r="B43" t="s">
        <v>105</v>
      </c>
      <c r="C43">
        <v>5</v>
      </c>
      <c r="D43">
        <v>0</v>
      </c>
      <c r="E43">
        <v>0</v>
      </c>
      <c r="F43">
        <v>0</v>
      </c>
      <c r="G43">
        <v>75.93</v>
      </c>
      <c r="H43">
        <v>79.25</v>
      </c>
      <c r="I43">
        <v>72.99</v>
      </c>
      <c r="J43">
        <v>91.35</v>
      </c>
      <c r="K43">
        <v>-0.96</v>
      </c>
      <c r="L43">
        <v>-6.9</v>
      </c>
      <c r="O43" s="5">
        <f t="shared" si="0"/>
        <v>6.076389723044047</v>
      </c>
    </row>
    <row r="44" spans="1:15" ht="12.75">
      <c r="A44">
        <v>25</v>
      </c>
      <c r="B44" t="s">
        <v>47</v>
      </c>
      <c r="C44">
        <v>3</v>
      </c>
      <c r="D44">
        <v>0</v>
      </c>
      <c r="E44">
        <v>0</v>
      </c>
      <c r="F44">
        <v>0</v>
      </c>
      <c r="G44">
        <v>76.43</v>
      </c>
      <c r="H44">
        <v>79.44</v>
      </c>
      <c r="I44">
        <v>72.16</v>
      </c>
      <c r="J44">
        <v>91.43</v>
      </c>
      <c r="K44">
        <v>-0.32</v>
      </c>
      <c r="L44">
        <v>-6.03</v>
      </c>
      <c r="O44" s="5">
        <f t="shared" si="0"/>
        <v>6.308802087472017</v>
      </c>
    </row>
    <row r="45" spans="1:15" ht="12.75">
      <c r="A45">
        <v>26</v>
      </c>
      <c r="B45" t="s">
        <v>48</v>
      </c>
      <c r="C45">
        <v>2</v>
      </c>
      <c r="D45">
        <v>0</v>
      </c>
      <c r="E45">
        <v>0</v>
      </c>
      <c r="F45">
        <v>0</v>
      </c>
      <c r="G45">
        <v>78.76</v>
      </c>
      <c r="H45">
        <v>81.65</v>
      </c>
      <c r="I45">
        <v>73.54</v>
      </c>
      <c r="J45">
        <v>92.42</v>
      </c>
      <c r="K45">
        <v>0.08</v>
      </c>
      <c r="L45">
        <v>-5.54</v>
      </c>
      <c r="O45" s="5">
        <f t="shared" si="0"/>
        <v>4.405634104739508</v>
      </c>
    </row>
    <row r="46" spans="1:15" ht="12.75">
      <c r="A46">
        <v>27</v>
      </c>
      <c r="B46" t="s">
        <v>49</v>
      </c>
      <c r="C46">
        <v>1</v>
      </c>
      <c r="D46">
        <v>0</v>
      </c>
      <c r="E46">
        <v>0</v>
      </c>
      <c r="F46">
        <v>0</v>
      </c>
      <c r="G46">
        <v>80.92</v>
      </c>
      <c r="H46">
        <v>83.62</v>
      </c>
      <c r="I46">
        <v>74.48</v>
      </c>
      <c r="J46">
        <v>93.28</v>
      </c>
      <c r="K46">
        <v>0.58</v>
      </c>
      <c r="L46">
        <v>-4.87</v>
      </c>
      <c r="O46" s="5">
        <f>(($O$7-$O$3*$Q$7)-(G46-$O$3*I46))/(($O$7-$O$3*$Q$7)-($G$20-$O$3*$I$20))*100-C46</f>
        <v>2.3694119560256044</v>
      </c>
    </row>
    <row r="47" spans="1:15" ht="12.75">
      <c r="A47">
        <v>28</v>
      </c>
      <c r="B47" t="s">
        <v>50</v>
      </c>
      <c r="C47">
        <v>0</v>
      </c>
      <c r="D47">
        <v>0</v>
      </c>
      <c r="E47">
        <v>0</v>
      </c>
      <c r="F47">
        <v>0</v>
      </c>
      <c r="G47">
        <v>81.68</v>
      </c>
      <c r="H47">
        <v>84.12</v>
      </c>
      <c r="I47">
        <v>74.26</v>
      </c>
      <c r="J47">
        <v>93.5</v>
      </c>
      <c r="K47">
        <v>1.11</v>
      </c>
      <c r="L47">
        <v>-4.29</v>
      </c>
      <c r="O47" s="5">
        <v>0</v>
      </c>
    </row>
    <row r="48" spans="1:12" ht="12.75">
      <c r="A48">
        <v>29</v>
      </c>
      <c r="B48" t="s">
        <v>106</v>
      </c>
      <c r="C48">
        <v>100</v>
      </c>
      <c r="D48">
        <v>100</v>
      </c>
      <c r="E48">
        <v>0</v>
      </c>
      <c r="F48">
        <v>0</v>
      </c>
      <c r="G48">
        <v>7.28</v>
      </c>
      <c r="H48">
        <v>6.42</v>
      </c>
      <c r="I48">
        <v>18.85</v>
      </c>
      <c r="J48">
        <v>30.45</v>
      </c>
      <c r="K48">
        <v>11.1</v>
      </c>
      <c r="L48">
        <v>-42.18</v>
      </c>
    </row>
    <row r="49" spans="1:12" ht="12.75">
      <c r="A49">
        <v>30</v>
      </c>
      <c r="B49" t="s">
        <v>107</v>
      </c>
      <c r="C49">
        <v>70</v>
      </c>
      <c r="D49">
        <v>70</v>
      </c>
      <c r="E49">
        <v>0</v>
      </c>
      <c r="F49">
        <v>0</v>
      </c>
      <c r="G49">
        <v>15.71</v>
      </c>
      <c r="H49">
        <v>14.3</v>
      </c>
      <c r="I49">
        <v>26.82</v>
      </c>
      <c r="J49">
        <v>44.66</v>
      </c>
      <c r="K49">
        <v>11.65</v>
      </c>
      <c r="L49">
        <v>-32.92</v>
      </c>
    </row>
    <row r="50" spans="1:15" ht="12.75">
      <c r="A50">
        <v>31</v>
      </c>
      <c r="B50" t="s">
        <v>51</v>
      </c>
      <c r="C50">
        <v>40</v>
      </c>
      <c r="D50">
        <v>40</v>
      </c>
      <c r="E50">
        <v>0</v>
      </c>
      <c r="F50">
        <v>0</v>
      </c>
      <c r="G50">
        <v>33.96</v>
      </c>
      <c r="H50">
        <v>32.9</v>
      </c>
      <c r="I50">
        <v>41.72</v>
      </c>
      <c r="J50">
        <v>64.08</v>
      </c>
      <c r="K50">
        <v>7.95</v>
      </c>
      <c r="L50">
        <v>-21.26</v>
      </c>
      <c r="O50" s="7" t="s">
        <v>164</v>
      </c>
    </row>
    <row r="51" spans="1:15" ht="12.75">
      <c r="A51">
        <v>32</v>
      </c>
      <c r="B51" t="s">
        <v>52</v>
      </c>
      <c r="C51">
        <v>0</v>
      </c>
      <c r="D51">
        <v>100</v>
      </c>
      <c r="E51">
        <v>0</v>
      </c>
      <c r="F51">
        <v>0</v>
      </c>
      <c r="G51">
        <v>32.2</v>
      </c>
      <c r="H51">
        <v>17.42</v>
      </c>
      <c r="I51">
        <v>15.49</v>
      </c>
      <c r="J51">
        <v>48.79</v>
      </c>
      <c r="K51">
        <v>67.64</v>
      </c>
      <c r="L51">
        <v>-2.83</v>
      </c>
      <c r="O51" s="8">
        <f>($P$7-H51)/($P$7-$H$51)*100-D51</f>
        <v>0</v>
      </c>
    </row>
    <row r="52" spans="1:15" ht="12.75">
      <c r="A52">
        <v>33</v>
      </c>
      <c r="B52" t="s">
        <v>53</v>
      </c>
      <c r="C52">
        <v>0</v>
      </c>
      <c r="D52">
        <v>98</v>
      </c>
      <c r="E52">
        <v>0</v>
      </c>
      <c r="F52">
        <v>0</v>
      </c>
      <c r="G52">
        <v>33.05</v>
      </c>
      <c r="H52">
        <v>18.22</v>
      </c>
      <c r="I52">
        <v>16.42</v>
      </c>
      <c r="J52">
        <v>49.77</v>
      </c>
      <c r="K52">
        <v>66.44</v>
      </c>
      <c r="L52">
        <v>-3.36</v>
      </c>
      <c r="O52" s="8">
        <f>($P$7-H52)/($P$7-$H$51)*100-D52</f>
        <v>0.8332409649097343</v>
      </c>
    </row>
    <row r="53" spans="1:15" ht="12.75">
      <c r="A53">
        <v>34</v>
      </c>
      <c r="B53" t="s">
        <v>54</v>
      </c>
      <c r="C53">
        <v>0</v>
      </c>
      <c r="D53">
        <v>97</v>
      </c>
      <c r="E53">
        <v>0</v>
      </c>
      <c r="F53">
        <v>0</v>
      </c>
      <c r="G53">
        <v>33</v>
      </c>
      <c r="H53">
        <v>18.27</v>
      </c>
      <c r="I53">
        <v>16.52</v>
      </c>
      <c r="J53">
        <v>49.82</v>
      </c>
      <c r="K53">
        <v>66.07</v>
      </c>
      <c r="L53">
        <v>-3.52</v>
      </c>
      <c r="O53" s="8">
        <f aca="true" t="shared" si="1" ref="O53:O77">($P$7-H53)/($P$7-$H$51)*100-D53</f>
        <v>1.76031852521659</v>
      </c>
    </row>
    <row r="54" spans="1:15" ht="12.75">
      <c r="A54">
        <v>35</v>
      </c>
      <c r="B54" t="s">
        <v>108</v>
      </c>
      <c r="C54">
        <v>0</v>
      </c>
      <c r="D54">
        <v>95</v>
      </c>
      <c r="E54">
        <v>0</v>
      </c>
      <c r="F54">
        <v>0</v>
      </c>
      <c r="G54">
        <v>33.6</v>
      </c>
      <c r="H54">
        <v>18.86</v>
      </c>
      <c r="I54">
        <v>17.05</v>
      </c>
      <c r="J54">
        <v>50.52</v>
      </c>
      <c r="K54">
        <v>65.11</v>
      </c>
      <c r="L54">
        <v>-3.54</v>
      </c>
      <c r="O54" s="8">
        <f t="shared" si="1"/>
        <v>2.8998337368375076</v>
      </c>
    </row>
    <row r="55" spans="1:15" ht="12.75">
      <c r="A55">
        <v>36</v>
      </c>
      <c r="B55" t="s">
        <v>109</v>
      </c>
      <c r="C55">
        <v>0</v>
      </c>
      <c r="D55">
        <v>93</v>
      </c>
      <c r="E55">
        <v>0</v>
      </c>
      <c r="F55">
        <v>0</v>
      </c>
      <c r="G55">
        <v>34.24</v>
      </c>
      <c r="H55">
        <v>19.72</v>
      </c>
      <c r="I55">
        <v>17.92</v>
      </c>
      <c r="J55">
        <v>51.51</v>
      </c>
      <c r="K55">
        <v>63.08</v>
      </c>
      <c r="L55">
        <v>-3.82</v>
      </c>
      <c r="O55" s="8">
        <f t="shared" si="1"/>
        <v>3.645567774115463</v>
      </c>
    </row>
    <row r="56" spans="1:15" ht="12.75">
      <c r="A56">
        <v>37</v>
      </c>
      <c r="B56" t="s">
        <v>55</v>
      </c>
      <c r="C56">
        <v>0</v>
      </c>
      <c r="D56">
        <v>90</v>
      </c>
      <c r="E56">
        <v>0</v>
      </c>
      <c r="F56">
        <v>0</v>
      </c>
      <c r="G56">
        <v>33.91</v>
      </c>
      <c r="H56">
        <v>19.73</v>
      </c>
      <c r="I56">
        <v>17.85</v>
      </c>
      <c r="J56">
        <v>51.53</v>
      </c>
      <c r="K56">
        <v>61.84</v>
      </c>
      <c r="L56">
        <v>-3.62</v>
      </c>
      <c r="O56" s="8">
        <f t="shared" si="1"/>
        <v>6.630983286176814</v>
      </c>
    </row>
    <row r="57" spans="1:15" ht="12.75">
      <c r="A57">
        <v>38</v>
      </c>
      <c r="B57" t="s">
        <v>56</v>
      </c>
      <c r="C57">
        <v>0</v>
      </c>
      <c r="D57">
        <v>85</v>
      </c>
      <c r="E57">
        <v>0</v>
      </c>
      <c r="F57">
        <v>0</v>
      </c>
      <c r="G57">
        <v>35.66</v>
      </c>
      <c r="H57">
        <v>21.59</v>
      </c>
      <c r="I57">
        <v>19.64</v>
      </c>
      <c r="J57">
        <v>53.59</v>
      </c>
      <c r="K57">
        <v>58.97</v>
      </c>
      <c r="L57">
        <v>-3.95</v>
      </c>
      <c r="O57" s="8">
        <f t="shared" si="1"/>
        <v>8.918268529591913</v>
      </c>
    </row>
    <row r="58" spans="1:15" ht="12.75">
      <c r="A58">
        <v>39</v>
      </c>
      <c r="B58" t="s">
        <v>57</v>
      </c>
      <c r="C58">
        <v>0</v>
      </c>
      <c r="D58">
        <v>80</v>
      </c>
      <c r="E58">
        <v>0</v>
      </c>
      <c r="F58">
        <v>0</v>
      </c>
      <c r="G58">
        <v>37.48</v>
      </c>
      <c r="H58">
        <v>23.69</v>
      </c>
      <c r="I58">
        <v>21.75</v>
      </c>
      <c r="J58">
        <v>55.78</v>
      </c>
      <c r="K58">
        <v>55.52</v>
      </c>
      <c r="L58">
        <v>-4.48</v>
      </c>
      <c r="O58" s="8">
        <f t="shared" si="1"/>
        <v>10.855526062479953</v>
      </c>
    </row>
    <row r="59" spans="1:15" ht="12.75">
      <c r="A59">
        <v>40</v>
      </c>
      <c r="B59" t="s">
        <v>58</v>
      </c>
      <c r="C59">
        <v>0</v>
      </c>
      <c r="D59">
        <v>75</v>
      </c>
      <c r="E59">
        <v>0</v>
      </c>
      <c r="F59">
        <v>0</v>
      </c>
      <c r="G59">
        <v>39.43</v>
      </c>
      <c r="H59">
        <v>26.39</v>
      </c>
      <c r="I59">
        <v>24.31</v>
      </c>
      <c r="J59">
        <v>58.41</v>
      </c>
      <c r="K59">
        <v>50.42</v>
      </c>
      <c r="L59">
        <v>-4.78</v>
      </c>
      <c r="O59" s="8">
        <f t="shared" si="1"/>
        <v>11.917714319050248</v>
      </c>
    </row>
    <row r="60" spans="1:15" ht="12.75">
      <c r="A60">
        <v>41</v>
      </c>
      <c r="B60" t="s">
        <v>110</v>
      </c>
      <c r="C60">
        <v>0</v>
      </c>
      <c r="D60">
        <v>70</v>
      </c>
      <c r="E60">
        <v>0</v>
      </c>
      <c r="F60">
        <v>0</v>
      </c>
      <c r="G60">
        <v>42.05</v>
      </c>
      <c r="H60">
        <v>29.68</v>
      </c>
      <c r="I60">
        <v>27.36</v>
      </c>
      <c r="J60">
        <v>61.37</v>
      </c>
      <c r="K60">
        <v>45.67</v>
      </c>
      <c r="L60">
        <v>-5.02</v>
      </c>
      <c r="O60" s="8">
        <f t="shared" si="1"/>
        <v>12.119417787241488</v>
      </c>
    </row>
    <row r="61" spans="1:15" ht="12.75">
      <c r="A61">
        <v>42</v>
      </c>
      <c r="B61" t="s">
        <v>111</v>
      </c>
      <c r="C61">
        <v>0</v>
      </c>
      <c r="D61">
        <v>65</v>
      </c>
      <c r="E61">
        <v>0</v>
      </c>
      <c r="F61">
        <v>0</v>
      </c>
      <c r="G61">
        <v>44.61</v>
      </c>
      <c r="H61">
        <v>33.14</v>
      </c>
      <c r="I61">
        <v>30.62</v>
      </c>
      <c r="J61">
        <v>64.27</v>
      </c>
      <c r="K61">
        <v>40.73</v>
      </c>
      <c r="L61">
        <v>-5.32</v>
      </c>
      <c r="O61" s="8">
        <f t="shared" si="1"/>
        <v>12.073184960476041</v>
      </c>
    </row>
    <row r="62" spans="1:15" ht="12.75">
      <c r="A62">
        <v>43</v>
      </c>
      <c r="B62" t="s">
        <v>59</v>
      </c>
      <c r="C62">
        <v>0</v>
      </c>
      <c r="D62">
        <v>60</v>
      </c>
      <c r="E62">
        <v>0</v>
      </c>
      <c r="F62">
        <v>0</v>
      </c>
      <c r="G62">
        <v>45.89</v>
      </c>
      <c r="H62">
        <v>35.26</v>
      </c>
      <c r="I62">
        <v>32.6</v>
      </c>
      <c r="J62">
        <v>65.95</v>
      </c>
      <c r="K62">
        <v>37.15</v>
      </c>
      <c r="L62">
        <v>-5.45</v>
      </c>
      <c r="O62" s="8">
        <f t="shared" si="1"/>
        <v>13.981273517486798</v>
      </c>
    </row>
    <row r="63" spans="1:15" ht="12.75">
      <c r="A63">
        <v>44</v>
      </c>
      <c r="B63" t="s">
        <v>60</v>
      </c>
      <c r="C63">
        <v>0</v>
      </c>
      <c r="D63">
        <v>55</v>
      </c>
      <c r="E63">
        <v>0</v>
      </c>
      <c r="F63">
        <v>0</v>
      </c>
      <c r="G63">
        <v>49.01</v>
      </c>
      <c r="H63">
        <v>38.86</v>
      </c>
      <c r="I63">
        <v>36.08</v>
      </c>
      <c r="J63">
        <v>68.65</v>
      </c>
      <c r="K63">
        <v>34.18</v>
      </c>
      <c r="L63">
        <v>-5.86</v>
      </c>
      <c r="O63" s="8">
        <f t="shared" si="1"/>
        <v>13.730857859580553</v>
      </c>
    </row>
    <row r="64" spans="1:15" ht="12.75">
      <c r="A64">
        <v>45</v>
      </c>
      <c r="B64" t="s">
        <v>61</v>
      </c>
      <c r="C64">
        <v>0</v>
      </c>
      <c r="D64">
        <v>50</v>
      </c>
      <c r="E64">
        <v>0</v>
      </c>
      <c r="F64">
        <v>0</v>
      </c>
      <c r="G64">
        <v>52.22</v>
      </c>
      <c r="H64">
        <v>43</v>
      </c>
      <c r="I64">
        <v>39.85</v>
      </c>
      <c r="J64">
        <v>71.55</v>
      </c>
      <c r="K64">
        <v>30.19</v>
      </c>
      <c r="L64">
        <v>-5.95</v>
      </c>
      <c r="O64" s="8">
        <f t="shared" si="1"/>
        <v>12.692879852988362</v>
      </c>
    </row>
    <row r="65" spans="1:15" ht="12.75">
      <c r="A65">
        <v>46</v>
      </c>
      <c r="B65" t="s">
        <v>62</v>
      </c>
      <c r="C65">
        <v>0</v>
      </c>
      <c r="D65">
        <v>45</v>
      </c>
      <c r="E65">
        <v>0</v>
      </c>
      <c r="F65">
        <v>0</v>
      </c>
      <c r="G65">
        <v>54.89</v>
      </c>
      <c r="H65">
        <v>46.76</v>
      </c>
      <c r="I65">
        <v>43.13</v>
      </c>
      <c r="J65">
        <v>74.04</v>
      </c>
      <c r="K65">
        <v>26.32</v>
      </c>
      <c r="L65">
        <v>-5.87</v>
      </c>
      <c r="O65" s="8">
        <f t="shared" si="1"/>
        <v>12.209112388064057</v>
      </c>
    </row>
    <row r="66" spans="1:15" ht="12.75">
      <c r="A66">
        <v>47</v>
      </c>
      <c r="B66" t="s">
        <v>112</v>
      </c>
      <c r="C66">
        <v>0</v>
      </c>
      <c r="D66">
        <v>40</v>
      </c>
      <c r="E66">
        <v>0</v>
      </c>
      <c r="F66">
        <v>0</v>
      </c>
      <c r="G66">
        <v>58.25</v>
      </c>
      <c r="H66">
        <v>51.12</v>
      </c>
      <c r="I66">
        <v>47.07</v>
      </c>
      <c r="J66">
        <v>76.75</v>
      </c>
      <c r="K66">
        <v>22.9</v>
      </c>
      <c r="L66">
        <v>-5.95</v>
      </c>
      <c r="O66" s="8">
        <f t="shared" si="1"/>
        <v>10.850275646822041</v>
      </c>
    </row>
    <row r="67" spans="1:15" ht="12.75">
      <c r="A67">
        <v>48</v>
      </c>
      <c r="B67" t="s">
        <v>113</v>
      </c>
      <c r="C67">
        <v>0</v>
      </c>
      <c r="D67">
        <v>35</v>
      </c>
      <c r="E67">
        <v>0</v>
      </c>
      <c r="F67">
        <v>0</v>
      </c>
      <c r="G67">
        <v>60.54</v>
      </c>
      <c r="H67">
        <v>54.33</v>
      </c>
      <c r="I67">
        <v>49.84</v>
      </c>
      <c r="J67">
        <v>78.65</v>
      </c>
      <c r="K67">
        <v>20.16</v>
      </c>
      <c r="L67">
        <v>-5.86</v>
      </c>
      <c r="O67" s="8">
        <f t="shared" si="1"/>
        <v>11.168655018522301</v>
      </c>
    </row>
    <row r="68" spans="1:15" ht="12.75">
      <c r="A68">
        <v>49</v>
      </c>
      <c r="B68" t="s">
        <v>63</v>
      </c>
      <c r="C68">
        <v>0</v>
      </c>
      <c r="D68">
        <v>30</v>
      </c>
      <c r="E68">
        <v>0</v>
      </c>
      <c r="F68">
        <v>0</v>
      </c>
      <c r="G68">
        <v>62.07</v>
      </c>
      <c r="H68">
        <v>56.9</v>
      </c>
      <c r="I68">
        <v>51.98</v>
      </c>
      <c r="J68">
        <v>80.12</v>
      </c>
      <c r="K68">
        <v>17.42</v>
      </c>
      <c r="L68">
        <v>-5.71</v>
      </c>
      <c r="O68" s="8">
        <f t="shared" si="1"/>
        <v>12.420441618294774</v>
      </c>
    </row>
    <row r="69" spans="1:15" ht="12.75">
      <c r="A69">
        <v>50</v>
      </c>
      <c r="B69" t="s">
        <v>64</v>
      </c>
      <c r="C69">
        <v>0</v>
      </c>
      <c r="D69">
        <v>25</v>
      </c>
      <c r="E69">
        <v>0</v>
      </c>
      <c r="F69">
        <v>0</v>
      </c>
      <c r="G69">
        <v>66.56</v>
      </c>
      <c r="H69">
        <v>62.59</v>
      </c>
      <c r="I69">
        <v>56.92</v>
      </c>
      <c r="J69">
        <v>83.22</v>
      </c>
      <c r="K69">
        <v>14.22</v>
      </c>
      <c r="L69">
        <v>-5.64</v>
      </c>
      <c r="O69" s="8">
        <f t="shared" si="1"/>
        <v>9.121867981215168</v>
      </c>
    </row>
    <row r="70" spans="1:15" ht="12.75">
      <c r="A70">
        <v>51</v>
      </c>
      <c r="B70" t="s">
        <v>65</v>
      </c>
      <c r="C70">
        <v>0</v>
      </c>
      <c r="D70">
        <v>20</v>
      </c>
      <c r="E70">
        <v>0</v>
      </c>
      <c r="F70">
        <v>0</v>
      </c>
      <c r="G70">
        <v>69.77</v>
      </c>
      <c r="H70">
        <v>66.84</v>
      </c>
      <c r="I70">
        <v>60.49</v>
      </c>
      <c r="J70">
        <v>85.42</v>
      </c>
      <c r="K70">
        <v>11.74</v>
      </c>
      <c r="L70">
        <v>-5.47</v>
      </c>
      <c r="O70" s="8">
        <f t="shared" si="1"/>
        <v>7.923460607298061</v>
      </c>
    </row>
    <row r="71" spans="1:15" ht="12.75">
      <c r="A71">
        <v>52</v>
      </c>
      <c r="B71" t="s">
        <v>66</v>
      </c>
      <c r="C71">
        <v>0</v>
      </c>
      <c r="D71">
        <v>15</v>
      </c>
      <c r="E71">
        <v>0</v>
      </c>
      <c r="F71">
        <v>0</v>
      </c>
      <c r="G71">
        <v>72.95</v>
      </c>
      <c r="H71">
        <v>71.16</v>
      </c>
      <c r="I71">
        <v>64.1</v>
      </c>
      <c r="J71">
        <v>87.56</v>
      </c>
      <c r="K71">
        <v>9.21</v>
      </c>
      <c r="L71">
        <v>-5.29</v>
      </c>
      <c r="O71" s="8">
        <f t="shared" si="1"/>
        <v>6.62296181781057</v>
      </c>
    </row>
    <row r="72" spans="1:15" ht="12.75">
      <c r="A72">
        <v>53</v>
      </c>
      <c r="B72" t="s">
        <v>114</v>
      </c>
      <c r="C72">
        <v>0</v>
      </c>
      <c r="D72">
        <v>10</v>
      </c>
      <c r="E72">
        <v>0</v>
      </c>
      <c r="F72">
        <v>0</v>
      </c>
      <c r="G72">
        <v>76.21</v>
      </c>
      <c r="H72">
        <v>75.58</v>
      </c>
      <c r="I72">
        <v>67.69</v>
      </c>
      <c r="J72">
        <v>89.66</v>
      </c>
      <c r="K72">
        <v>6.87</v>
      </c>
      <c r="L72">
        <v>-5.04</v>
      </c>
      <c r="O72" s="8">
        <f t="shared" si="1"/>
        <v>5.176618148936782</v>
      </c>
    </row>
    <row r="73" spans="1:15" ht="12.75">
      <c r="A73">
        <v>54</v>
      </c>
      <c r="B73" t="s">
        <v>115</v>
      </c>
      <c r="C73">
        <v>0</v>
      </c>
      <c r="D73">
        <v>8</v>
      </c>
      <c r="E73">
        <v>0</v>
      </c>
      <c r="F73">
        <v>0</v>
      </c>
      <c r="G73">
        <v>77.39</v>
      </c>
      <c r="H73">
        <v>77.31</v>
      </c>
      <c r="I73">
        <v>69.14</v>
      </c>
      <c r="J73">
        <v>90.47</v>
      </c>
      <c r="K73">
        <v>5.78</v>
      </c>
      <c r="L73">
        <v>-4.99</v>
      </c>
      <c r="O73" s="8">
        <f t="shared" si="1"/>
        <v>4.653501735554048</v>
      </c>
    </row>
    <row r="74" spans="1:15" ht="12.75">
      <c r="A74">
        <v>55</v>
      </c>
      <c r="B74" t="s">
        <v>67</v>
      </c>
      <c r="C74">
        <v>0</v>
      </c>
      <c r="D74">
        <v>5</v>
      </c>
      <c r="E74">
        <v>0</v>
      </c>
      <c r="F74">
        <v>0</v>
      </c>
      <c r="G74">
        <v>77.98</v>
      </c>
      <c r="H74">
        <v>78.66</v>
      </c>
      <c r="I74">
        <v>70.01</v>
      </c>
      <c r="J74">
        <v>91.08</v>
      </c>
      <c r="K74">
        <v>4.31</v>
      </c>
      <c r="L74">
        <v>-4.71</v>
      </c>
      <c r="O74" s="8">
        <f t="shared" si="1"/>
        <v>5.684595863839212</v>
      </c>
    </row>
    <row r="75" spans="1:15" ht="12.75">
      <c r="A75">
        <v>56</v>
      </c>
      <c r="B75" t="s">
        <v>68</v>
      </c>
      <c r="C75">
        <v>0</v>
      </c>
      <c r="D75">
        <v>3</v>
      </c>
      <c r="E75">
        <v>0</v>
      </c>
      <c r="F75">
        <v>0</v>
      </c>
      <c r="G75">
        <v>80.71</v>
      </c>
      <c r="H75">
        <v>81.93</v>
      </c>
      <c r="I75">
        <v>72.93</v>
      </c>
      <c r="J75">
        <v>92.54</v>
      </c>
      <c r="K75">
        <v>3.38</v>
      </c>
      <c r="L75">
        <v>-4.79</v>
      </c>
      <c r="O75" s="8">
        <f t="shared" si="1"/>
        <v>2.9154683079076857</v>
      </c>
    </row>
    <row r="76" spans="1:15" ht="12.75">
      <c r="A76">
        <v>57</v>
      </c>
      <c r="B76" t="s">
        <v>69</v>
      </c>
      <c r="C76">
        <v>0</v>
      </c>
      <c r="D76">
        <v>2</v>
      </c>
      <c r="E76">
        <v>0</v>
      </c>
      <c r="F76">
        <v>0</v>
      </c>
      <c r="G76">
        <v>81.57</v>
      </c>
      <c r="H76">
        <v>83.1</v>
      </c>
      <c r="I76">
        <v>73.6</v>
      </c>
      <c r="J76">
        <v>93.06</v>
      </c>
      <c r="K76">
        <v>2.81</v>
      </c>
      <c r="L76">
        <v>-4.49</v>
      </c>
      <c r="O76" s="8">
        <f t="shared" si="1"/>
        <v>2.209083219088172</v>
      </c>
    </row>
    <row r="77" spans="1:15" ht="12.75">
      <c r="A77">
        <v>58</v>
      </c>
      <c r="B77" t="s">
        <v>70</v>
      </c>
      <c r="C77">
        <v>0</v>
      </c>
      <c r="D77">
        <v>1</v>
      </c>
      <c r="E77">
        <v>0</v>
      </c>
      <c r="F77">
        <v>0</v>
      </c>
      <c r="G77">
        <v>82.96</v>
      </c>
      <c r="H77">
        <v>84.97</v>
      </c>
      <c r="I77">
        <v>75.29</v>
      </c>
      <c r="J77">
        <v>93.87</v>
      </c>
      <c r="K77">
        <v>1.99</v>
      </c>
      <c r="L77">
        <v>-4.54</v>
      </c>
      <c r="O77" s="8">
        <f t="shared" si="1"/>
        <v>0.4817839745646404</v>
      </c>
    </row>
    <row r="78" spans="1:15" ht="12.75">
      <c r="A78">
        <v>59</v>
      </c>
      <c r="B78" t="s">
        <v>116</v>
      </c>
      <c r="C78">
        <v>0</v>
      </c>
      <c r="D78">
        <v>0</v>
      </c>
      <c r="E78">
        <v>0</v>
      </c>
      <c r="F78">
        <v>0</v>
      </c>
      <c r="G78">
        <v>84.05</v>
      </c>
      <c r="H78">
        <v>86.63</v>
      </c>
      <c r="I78">
        <v>76.2</v>
      </c>
      <c r="J78">
        <v>94.58</v>
      </c>
      <c r="K78">
        <v>1</v>
      </c>
      <c r="L78">
        <v>-4.1</v>
      </c>
      <c r="O78" s="8">
        <v>0</v>
      </c>
    </row>
    <row r="79" spans="1:12" ht="12.75">
      <c r="A79">
        <v>60</v>
      </c>
      <c r="B79" t="s">
        <v>117</v>
      </c>
      <c r="C79">
        <v>0</v>
      </c>
      <c r="D79">
        <v>100</v>
      </c>
      <c r="E79">
        <v>100</v>
      </c>
      <c r="F79">
        <v>0</v>
      </c>
      <c r="G79">
        <v>30.38</v>
      </c>
      <c r="H79">
        <v>17.42</v>
      </c>
      <c r="I79">
        <v>2.77</v>
      </c>
      <c r="J79">
        <v>48.79</v>
      </c>
      <c r="K79">
        <v>60.96</v>
      </c>
      <c r="L79">
        <v>47.18</v>
      </c>
    </row>
    <row r="80" spans="1:12" ht="12.75">
      <c r="A80">
        <v>61</v>
      </c>
      <c r="B80" t="s">
        <v>71</v>
      </c>
      <c r="C80">
        <v>0</v>
      </c>
      <c r="D80">
        <v>70</v>
      </c>
      <c r="E80">
        <v>70</v>
      </c>
      <c r="F80">
        <v>0</v>
      </c>
      <c r="G80">
        <v>36.8</v>
      </c>
      <c r="H80">
        <v>26.28</v>
      </c>
      <c r="I80">
        <v>7</v>
      </c>
      <c r="J80">
        <v>58.3</v>
      </c>
      <c r="K80">
        <v>42.41</v>
      </c>
      <c r="L80">
        <v>40.22</v>
      </c>
    </row>
    <row r="81" spans="1:15" ht="12.75">
      <c r="A81">
        <v>62</v>
      </c>
      <c r="B81" t="s">
        <v>72</v>
      </c>
      <c r="C81">
        <v>0</v>
      </c>
      <c r="D81">
        <v>40</v>
      </c>
      <c r="E81">
        <v>40</v>
      </c>
      <c r="F81">
        <v>0</v>
      </c>
      <c r="G81">
        <v>52.87</v>
      </c>
      <c r="H81">
        <v>47</v>
      </c>
      <c r="I81">
        <v>23.57</v>
      </c>
      <c r="J81">
        <v>74.19</v>
      </c>
      <c r="K81">
        <v>20.51</v>
      </c>
      <c r="L81">
        <v>23.77</v>
      </c>
      <c r="O81" s="1" t="s">
        <v>165</v>
      </c>
    </row>
    <row r="82" spans="1:15" ht="12.75">
      <c r="A82">
        <v>63</v>
      </c>
      <c r="B82" t="s">
        <v>73</v>
      </c>
      <c r="C82">
        <v>0</v>
      </c>
      <c r="D82">
        <v>0</v>
      </c>
      <c r="E82">
        <v>100</v>
      </c>
      <c r="F82">
        <v>0</v>
      </c>
      <c r="G82">
        <v>68.01</v>
      </c>
      <c r="H82">
        <v>71.6</v>
      </c>
      <c r="I82">
        <v>6.93</v>
      </c>
      <c r="J82">
        <v>87.77</v>
      </c>
      <c r="K82">
        <v>-2.22</v>
      </c>
      <c r="L82">
        <v>91.33</v>
      </c>
      <c r="O82" s="9">
        <f>($Q$7-I82)/($Q$7-$I$82)*100-E82</f>
        <v>0</v>
      </c>
    </row>
    <row r="83" spans="1:15" ht="12.75">
      <c r="A83">
        <v>64</v>
      </c>
      <c r="B83" t="s">
        <v>74</v>
      </c>
      <c r="C83">
        <v>0</v>
      </c>
      <c r="D83">
        <v>0</v>
      </c>
      <c r="E83">
        <v>98</v>
      </c>
      <c r="F83">
        <v>0</v>
      </c>
      <c r="G83">
        <v>68.16</v>
      </c>
      <c r="H83">
        <v>71.84</v>
      </c>
      <c r="I83">
        <v>7.39</v>
      </c>
      <c r="J83">
        <v>87.89</v>
      </c>
      <c r="K83">
        <v>-2.39</v>
      </c>
      <c r="L83">
        <v>89.64</v>
      </c>
      <c r="O83" s="9">
        <f>($Q$7-I83)/($Q$7-$I$82)*100-E83</f>
        <v>1.332016728624538</v>
      </c>
    </row>
    <row r="84" spans="1:15" ht="12.75">
      <c r="A84">
        <v>65</v>
      </c>
      <c r="B84" t="s">
        <v>118</v>
      </c>
      <c r="C84">
        <v>0</v>
      </c>
      <c r="D84">
        <v>0</v>
      </c>
      <c r="E84">
        <v>97</v>
      </c>
      <c r="F84">
        <v>0</v>
      </c>
      <c r="G84">
        <v>68.34</v>
      </c>
      <c r="H84">
        <v>72.03</v>
      </c>
      <c r="I84">
        <v>7.66</v>
      </c>
      <c r="J84">
        <v>87.99</v>
      </c>
      <c r="K84">
        <v>-2.4</v>
      </c>
      <c r="L84">
        <v>88.73</v>
      </c>
      <c r="O84" s="9">
        <f aca="true" t="shared" si="2" ref="O84:O108">($Q$7-I84)/($Q$7-$I$82)*100-E84</f>
        <v>1.9399395910780868</v>
      </c>
    </row>
    <row r="85" spans="1:15" ht="12.75">
      <c r="A85">
        <v>66</v>
      </c>
      <c r="B85" t="s">
        <v>119</v>
      </c>
      <c r="C85">
        <v>0</v>
      </c>
      <c r="D85">
        <v>0</v>
      </c>
      <c r="E85">
        <v>95</v>
      </c>
      <c r="F85">
        <v>0</v>
      </c>
      <c r="G85">
        <v>68.49</v>
      </c>
      <c r="H85">
        <v>72.23</v>
      </c>
      <c r="I85">
        <v>8.29</v>
      </c>
      <c r="J85">
        <v>88.08</v>
      </c>
      <c r="K85">
        <v>-2.48</v>
      </c>
      <c r="L85">
        <v>86.46</v>
      </c>
      <c r="O85" s="9">
        <f t="shared" si="2"/>
        <v>3.0250929368029915</v>
      </c>
    </row>
    <row r="86" spans="1:15" ht="12.75">
      <c r="A86">
        <v>67</v>
      </c>
      <c r="B86" t="s">
        <v>75</v>
      </c>
      <c r="C86">
        <v>0</v>
      </c>
      <c r="D86">
        <v>0</v>
      </c>
      <c r="E86">
        <v>93</v>
      </c>
      <c r="F86">
        <v>0</v>
      </c>
      <c r="G86">
        <v>67.3</v>
      </c>
      <c r="H86">
        <v>71</v>
      </c>
      <c r="I86">
        <v>8.44</v>
      </c>
      <c r="J86">
        <v>87.49</v>
      </c>
      <c r="K86">
        <v>-2.52</v>
      </c>
      <c r="L86">
        <v>84.9</v>
      </c>
      <c r="O86" s="9">
        <f t="shared" si="2"/>
        <v>4.807272304832722</v>
      </c>
    </row>
    <row r="87" spans="1:15" ht="12.75">
      <c r="A87">
        <v>68</v>
      </c>
      <c r="B87" t="s">
        <v>76</v>
      </c>
      <c r="C87">
        <v>0</v>
      </c>
      <c r="D87">
        <v>0</v>
      </c>
      <c r="E87">
        <v>90</v>
      </c>
      <c r="F87">
        <v>0</v>
      </c>
      <c r="G87">
        <v>68.8</v>
      </c>
      <c r="H87">
        <v>72.65</v>
      </c>
      <c r="I87">
        <v>9.28</v>
      </c>
      <c r="J87">
        <v>88.28</v>
      </c>
      <c r="K87">
        <v>-2.68</v>
      </c>
      <c r="L87">
        <v>83.27</v>
      </c>
      <c r="O87" s="9">
        <f t="shared" si="2"/>
        <v>6.587476765799266</v>
      </c>
    </row>
    <row r="88" spans="1:15" ht="12.75">
      <c r="A88">
        <v>69</v>
      </c>
      <c r="B88" t="s">
        <v>77</v>
      </c>
      <c r="C88">
        <v>0</v>
      </c>
      <c r="D88">
        <v>0</v>
      </c>
      <c r="E88">
        <v>85</v>
      </c>
      <c r="F88">
        <v>0</v>
      </c>
      <c r="G88">
        <v>69.34</v>
      </c>
      <c r="H88">
        <v>73.27</v>
      </c>
      <c r="I88">
        <v>10.64</v>
      </c>
      <c r="J88">
        <v>88.57</v>
      </c>
      <c r="K88">
        <v>-2.78</v>
      </c>
      <c r="L88">
        <v>79.26</v>
      </c>
      <c r="O88" s="9">
        <f t="shared" si="2"/>
        <v>9.612569702602244</v>
      </c>
    </row>
    <row r="89" spans="1:15" ht="12.75">
      <c r="A89">
        <v>70</v>
      </c>
      <c r="B89" t="s">
        <v>78</v>
      </c>
      <c r="C89">
        <v>0</v>
      </c>
      <c r="D89">
        <v>0</v>
      </c>
      <c r="E89">
        <v>80</v>
      </c>
      <c r="F89">
        <v>0</v>
      </c>
      <c r="G89">
        <v>69.43</v>
      </c>
      <c r="H89">
        <v>73.43</v>
      </c>
      <c r="I89">
        <v>12.15</v>
      </c>
      <c r="J89">
        <v>88.65</v>
      </c>
      <c r="K89">
        <v>-2.92</v>
      </c>
      <c r="L89">
        <v>74.83</v>
      </c>
      <c r="O89" s="9">
        <f t="shared" si="2"/>
        <v>12.419842007434966</v>
      </c>
    </row>
    <row r="90" spans="1:15" ht="12.75">
      <c r="A90">
        <v>71</v>
      </c>
      <c r="B90" t="s">
        <v>120</v>
      </c>
      <c r="C90">
        <v>0</v>
      </c>
      <c r="D90">
        <v>0</v>
      </c>
      <c r="E90">
        <v>75</v>
      </c>
      <c r="F90">
        <v>0</v>
      </c>
      <c r="G90">
        <v>70.49</v>
      </c>
      <c r="H90">
        <v>74.57</v>
      </c>
      <c r="I90">
        <v>14.96</v>
      </c>
      <c r="J90">
        <v>89.19</v>
      </c>
      <c r="K90">
        <v>-2.96</v>
      </c>
      <c r="L90">
        <v>68.16</v>
      </c>
      <c r="O90" s="9">
        <f t="shared" si="2"/>
        <v>13.339335501858741</v>
      </c>
    </row>
    <row r="91" spans="1:15" ht="12.75">
      <c r="A91">
        <v>72</v>
      </c>
      <c r="B91" t="s">
        <v>121</v>
      </c>
      <c r="C91">
        <v>0</v>
      </c>
      <c r="D91">
        <v>0</v>
      </c>
      <c r="E91">
        <v>70</v>
      </c>
      <c r="F91">
        <v>0</v>
      </c>
      <c r="G91">
        <v>71.08</v>
      </c>
      <c r="H91">
        <v>75.24</v>
      </c>
      <c r="I91">
        <v>17.25</v>
      </c>
      <c r="J91">
        <v>89.5</v>
      </c>
      <c r="K91">
        <v>-3.06</v>
      </c>
      <c r="L91">
        <v>63.21</v>
      </c>
      <c r="O91" s="9">
        <f t="shared" si="2"/>
        <v>15.013940520446113</v>
      </c>
    </row>
    <row r="92" spans="1:15" ht="12.75">
      <c r="A92">
        <v>73</v>
      </c>
      <c r="B92" t="s">
        <v>79</v>
      </c>
      <c r="C92">
        <v>0</v>
      </c>
      <c r="D92">
        <v>0</v>
      </c>
      <c r="E92">
        <v>65</v>
      </c>
      <c r="F92">
        <v>0</v>
      </c>
      <c r="G92">
        <v>70.45</v>
      </c>
      <c r="H92">
        <v>74.56</v>
      </c>
      <c r="I92">
        <v>19.54</v>
      </c>
      <c r="J92">
        <v>89.19</v>
      </c>
      <c r="K92">
        <v>-3.03</v>
      </c>
      <c r="L92">
        <v>57.62</v>
      </c>
      <c r="O92" s="9">
        <f t="shared" si="2"/>
        <v>16.68854553903347</v>
      </c>
    </row>
    <row r="93" spans="1:15" ht="12.75">
      <c r="A93">
        <v>74</v>
      </c>
      <c r="B93" t="s">
        <v>80</v>
      </c>
      <c r="C93">
        <v>0</v>
      </c>
      <c r="D93">
        <v>0</v>
      </c>
      <c r="E93">
        <v>60</v>
      </c>
      <c r="F93">
        <v>0</v>
      </c>
      <c r="G93">
        <v>72.6</v>
      </c>
      <c r="H93">
        <v>76.86</v>
      </c>
      <c r="I93">
        <v>23.27</v>
      </c>
      <c r="J93">
        <v>90.26</v>
      </c>
      <c r="K93">
        <v>-3.12</v>
      </c>
      <c r="L93">
        <v>52.05</v>
      </c>
      <c r="O93" s="9">
        <f t="shared" si="2"/>
        <v>16.272072490706336</v>
      </c>
    </row>
    <row r="94" spans="1:15" ht="12.75">
      <c r="A94">
        <v>75</v>
      </c>
      <c r="B94" t="s">
        <v>81</v>
      </c>
      <c r="C94">
        <v>0</v>
      </c>
      <c r="D94">
        <v>0</v>
      </c>
      <c r="E94">
        <v>55</v>
      </c>
      <c r="F94">
        <v>0</v>
      </c>
      <c r="G94">
        <v>73.58</v>
      </c>
      <c r="H94">
        <v>77.83</v>
      </c>
      <c r="I94">
        <v>26.57</v>
      </c>
      <c r="J94">
        <v>90.7</v>
      </c>
      <c r="K94">
        <v>-2.99</v>
      </c>
      <c r="L94">
        <v>46.88</v>
      </c>
      <c r="O94" s="9">
        <f t="shared" si="2"/>
        <v>16.480018587360604</v>
      </c>
    </row>
    <row r="95" spans="1:15" ht="12.75">
      <c r="A95">
        <v>76</v>
      </c>
      <c r="B95" t="s">
        <v>82</v>
      </c>
      <c r="C95">
        <v>0</v>
      </c>
      <c r="D95">
        <v>0</v>
      </c>
      <c r="E95">
        <v>50</v>
      </c>
      <c r="F95">
        <v>0</v>
      </c>
      <c r="G95">
        <v>74.13</v>
      </c>
      <c r="H95">
        <v>78.36</v>
      </c>
      <c r="I95">
        <v>30.16</v>
      </c>
      <c r="J95">
        <v>90.94</v>
      </c>
      <c r="K95">
        <v>-2.89</v>
      </c>
      <c r="L95">
        <v>41.38</v>
      </c>
      <c r="O95" s="9">
        <f t="shared" si="2"/>
        <v>16.266844795539043</v>
      </c>
    </row>
    <row r="96" spans="1:15" ht="12.75">
      <c r="A96">
        <v>77</v>
      </c>
      <c r="B96" t="s">
        <v>122</v>
      </c>
      <c r="C96">
        <v>0</v>
      </c>
      <c r="D96">
        <v>0</v>
      </c>
      <c r="E96">
        <v>45</v>
      </c>
      <c r="F96">
        <v>0</v>
      </c>
      <c r="G96">
        <v>75.1</v>
      </c>
      <c r="H96">
        <v>79.31</v>
      </c>
      <c r="I96">
        <v>33.42</v>
      </c>
      <c r="J96">
        <v>91.37</v>
      </c>
      <c r="K96">
        <v>-2.76</v>
      </c>
      <c r="L96">
        <v>37.15</v>
      </c>
      <c r="O96" s="9">
        <f t="shared" si="2"/>
        <v>16.532876394052053</v>
      </c>
    </row>
    <row r="97" spans="1:15" ht="12.75">
      <c r="A97">
        <v>78</v>
      </c>
      <c r="B97" t="s">
        <v>123</v>
      </c>
      <c r="C97">
        <v>0</v>
      </c>
      <c r="D97">
        <v>0</v>
      </c>
      <c r="E97">
        <v>40</v>
      </c>
      <c r="F97">
        <v>0</v>
      </c>
      <c r="G97">
        <v>75.9</v>
      </c>
      <c r="H97">
        <v>80.04</v>
      </c>
      <c r="I97">
        <v>36.94</v>
      </c>
      <c r="J97">
        <v>91.7</v>
      </c>
      <c r="K97">
        <v>-2.56</v>
      </c>
      <c r="L97">
        <v>32.71</v>
      </c>
      <c r="O97" s="9">
        <f t="shared" si="2"/>
        <v>16.421352230483294</v>
      </c>
    </row>
    <row r="98" spans="1:15" ht="12.75">
      <c r="A98">
        <v>79</v>
      </c>
      <c r="B98" t="s">
        <v>83</v>
      </c>
      <c r="C98">
        <v>0</v>
      </c>
      <c r="D98">
        <v>0</v>
      </c>
      <c r="E98">
        <v>35</v>
      </c>
      <c r="F98">
        <v>0</v>
      </c>
      <c r="G98">
        <v>75.3</v>
      </c>
      <c r="H98">
        <v>79.2</v>
      </c>
      <c r="I98">
        <v>40.29</v>
      </c>
      <c r="J98">
        <v>91.33</v>
      </c>
      <c r="K98">
        <v>-2.16</v>
      </c>
      <c r="L98">
        <v>27.56</v>
      </c>
      <c r="O98" s="9">
        <f t="shared" si="2"/>
        <v>16.55669144981414</v>
      </c>
    </row>
    <row r="99" spans="1:15" ht="12.75">
      <c r="A99">
        <v>80</v>
      </c>
      <c r="B99" t="s">
        <v>84</v>
      </c>
      <c r="C99">
        <v>0</v>
      </c>
      <c r="D99">
        <v>0</v>
      </c>
      <c r="E99">
        <v>30</v>
      </c>
      <c r="F99">
        <v>0</v>
      </c>
      <c r="G99">
        <v>77.76</v>
      </c>
      <c r="H99">
        <v>81.68</v>
      </c>
      <c r="I99">
        <v>45.2</v>
      </c>
      <c r="J99">
        <v>92.43</v>
      </c>
      <c r="K99">
        <v>-1.96</v>
      </c>
      <c r="L99">
        <v>23.3</v>
      </c>
      <c r="O99" s="9">
        <f t="shared" si="2"/>
        <v>14.426696096654283</v>
      </c>
    </row>
    <row r="100" spans="1:15" ht="12.75">
      <c r="A100">
        <v>81</v>
      </c>
      <c r="B100" t="s">
        <v>85</v>
      </c>
      <c r="C100">
        <v>0</v>
      </c>
      <c r="D100">
        <v>0</v>
      </c>
      <c r="E100">
        <v>25</v>
      </c>
      <c r="F100">
        <v>0</v>
      </c>
      <c r="G100">
        <v>78.86</v>
      </c>
      <c r="H100">
        <v>82.64</v>
      </c>
      <c r="I100">
        <v>49.89</v>
      </c>
      <c r="J100">
        <v>92.86</v>
      </c>
      <c r="K100">
        <v>-1.59</v>
      </c>
      <c r="L100">
        <v>18.56</v>
      </c>
      <c r="O100" s="9">
        <f t="shared" si="2"/>
        <v>12.616171003717483</v>
      </c>
    </row>
    <row r="101" spans="1:15" ht="12.75">
      <c r="A101">
        <v>82</v>
      </c>
      <c r="B101" t="s">
        <v>86</v>
      </c>
      <c r="C101">
        <v>0</v>
      </c>
      <c r="D101">
        <v>0</v>
      </c>
      <c r="E101">
        <v>20</v>
      </c>
      <c r="F101">
        <v>0</v>
      </c>
      <c r="G101">
        <v>79.47</v>
      </c>
      <c r="H101">
        <v>83.09</v>
      </c>
      <c r="I101">
        <v>54.12</v>
      </c>
      <c r="J101">
        <v>93.05</v>
      </c>
      <c r="K101">
        <v>-1.25</v>
      </c>
      <c r="L101">
        <v>14.25</v>
      </c>
      <c r="O101" s="9">
        <f t="shared" si="2"/>
        <v>11.473629182156156</v>
      </c>
    </row>
    <row r="102" spans="1:15" ht="12.75">
      <c r="A102">
        <v>83</v>
      </c>
      <c r="B102" t="s">
        <v>124</v>
      </c>
      <c r="C102">
        <v>0</v>
      </c>
      <c r="D102">
        <v>0</v>
      </c>
      <c r="E102">
        <v>15</v>
      </c>
      <c r="F102">
        <v>0</v>
      </c>
      <c r="G102">
        <v>80.9</v>
      </c>
      <c r="H102">
        <v>84.35</v>
      </c>
      <c r="I102">
        <v>59.25</v>
      </c>
      <c r="J102">
        <v>93.6</v>
      </c>
      <c r="K102">
        <v>-0.82</v>
      </c>
      <c r="L102">
        <v>9.88</v>
      </c>
      <c r="O102" s="9">
        <f t="shared" si="2"/>
        <v>9.02416356877325</v>
      </c>
    </row>
    <row r="103" spans="1:15" ht="12.75">
      <c r="A103">
        <v>84</v>
      </c>
      <c r="B103" t="s">
        <v>125</v>
      </c>
      <c r="C103">
        <v>0</v>
      </c>
      <c r="D103">
        <v>0</v>
      </c>
      <c r="E103">
        <v>10</v>
      </c>
      <c r="F103">
        <v>0</v>
      </c>
      <c r="G103">
        <v>81.84</v>
      </c>
      <c r="H103">
        <v>85.1</v>
      </c>
      <c r="I103">
        <v>64.1</v>
      </c>
      <c r="J103">
        <v>93.93</v>
      </c>
      <c r="K103">
        <v>-0.39</v>
      </c>
      <c r="L103">
        <v>5.67</v>
      </c>
      <c r="O103" s="9">
        <f t="shared" si="2"/>
        <v>6.98129646840151</v>
      </c>
    </row>
    <row r="104" spans="1:15" ht="12.75">
      <c r="A104">
        <v>85</v>
      </c>
      <c r="B104" t="s">
        <v>87</v>
      </c>
      <c r="C104">
        <v>0</v>
      </c>
      <c r="D104">
        <v>0</v>
      </c>
      <c r="E104">
        <v>8</v>
      </c>
      <c r="F104">
        <v>0</v>
      </c>
      <c r="G104">
        <v>80.47</v>
      </c>
      <c r="H104">
        <v>83.59</v>
      </c>
      <c r="I104">
        <v>64.13</v>
      </c>
      <c r="J104">
        <v>93.27</v>
      </c>
      <c r="K104">
        <v>-0.23</v>
      </c>
      <c r="L104">
        <v>4.52</v>
      </c>
      <c r="O104" s="9">
        <f t="shared" si="2"/>
        <v>8.937732342007454</v>
      </c>
    </row>
    <row r="105" spans="1:15" ht="12.75">
      <c r="A105">
        <v>86</v>
      </c>
      <c r="B105" t="s">
        <v>88</v>
      </c>
      <c r="C105">
        <v>0</v>
      </c>
      <c r="D105">
        <v>0</v>
      </c>
      <c r="E105">
        <v>5</v>
      </c>
      <c r="F105">
        <v>0</v>
      </c>
      <c r="G105">
        <v>82.85</v>
      </c>
      <c r="H105">
        <v>85.91</v>
      </c>
      <c r="I105">
        <v>68.76</v>
      </c>
      <c r="J105">
        <v>94.27</v>
      </c>
      <c r="K105">
        <v>0.04</v>
      </c>
      <c r="L105">
        <v>1.92</v>
      </c>
      <c r="O105" s="9">
        <f t="shared" si="2"/>
        <v>5.214335501858745</v>
      </c>
    </row>
    <row r="106" spans="1:15" ht="12.75">
      <c r="A106">
        <v>87</v>
      </c>
      <c r="B106" t="s">
        <v>89</v>
      </c>
      <c r="C106">
        <v>0</v>
      </c>
      <c r="D106">
        <v>0</v>
      </c>
      <c r="E106">
        <v>3</v>
      </c>
      <c r="F106">
        <v>0</v>
      </c>
      <c r="G106">
        <v>83.22</v>
      </c>
      <c r="H106">
        <v>86.21</v>
      </c>
      <c r="I106">
        <v>70.29</v>
      </c>
      <c r="J106">
        <v>94.4</v>
      </c>
      <c r="K106">
        <v>0.2</v>
      </c>
      <c r="L106">
        <v>0.75</v>
      </c>
      <c r="O106" s="9">
        <f t="shared" si="2"/>
        <v>4.992565055762088</v>
      </c>
    </row>
    <row r="107" spans="1:15" ht="12.75">
      <c r="A107">
        <v>88</v>
      </c>
      <c r="B107" t="s">
        <v>90</v>
      </c>
      <c r="C107">
        <v>0</v>
      </c>
      <c r="D107">
        <v>0</v>
      </c>
      <c r="E107">
        <v>2</v>
      </c>
      <c r="F107">
        <v>0</v>
      </c>
      <c r="G107">
        <v>83.36</v>
      </c>
      <c r="H107">
        <v>86.24</v>
      </c>
      <c r="I107">
        <v>71.89</v>
      </c>
      <c r="J107">
        <v>94.42</v>
      </c>
      <c r="K107">
        <v>0.4</v>
      </c>
      <c r="L107">
        <v>-0.64</v>
      </c>
      <c r="O107" s="9">
        <f t="shared" si="2"/>
        <v>3.6691449814126544</v>
      </c>
    </row>
    <row r="108" spans="1:15" ht="12.75">
      <c r="A108">
        <v>89</v>
      </c>
      <c r="B108" t="s">
        <v>126</v>
      </c>
      <c r="C108">
        <v>0</v>
      </c>
      <c r="D108">
        <v>0</v>
      </c>
      <c r="E108">
        <v>1</v>
      </c>
      <c r="F108">
        <v>0</v>
      </c>
      <c r="G108">
        <v>84.03</v>
      </c>
      <c r="H108">
        <v>86.72</v>
      </c>
      <c r="I108">
        <v>75.05</v>
      </c>
      <c r="J108">
        <v>94.62</v>
      </c>
      <c r="K108">
        <v>0.8</v>
      </c>
      <c r="L108">
        <v>-3.06</v>
      </c>
      <c r="O108" s="9">
        <f t="shared" si="2"/>
        <v>0.08039033457251099</v>
      </c>
    </row>
    <row r="109" spans="1:15" ht="12.75">
      <c r="A109">
        <v>90</v>
      </c>
      <c r="B109" t="s">
        <v>127</v>
      </c>
      <c r="C109">
        <v>0</v>
      </c>
      <c r="D109">
        <v>0</v>
      </c>
      <c r="E109">
        <v>0</v>
      </c>
      <c r="F109">
        <v>0</v>
      </c>
      <c r="G109">
        <v>84.4</v>
      </c>
      <c r="H109">
        <v>86.95</v>
      </c>
      <c r="I109">
        <v>76.62</v>
      </c>
      <c r="J109">
        <v>94.72</v>
      </c>
      <c r="K109">
        <v>1.08</v>
      </c>
      <c r="L109">
        <v>-4.22</v>
      </c>
      <c r="O109" s="9">
        <v>0</v>
      </c>
    </row>
    <row r="110" spans="1:12" ht="12.75">
      <c r="A110">
        <v>91</v>
      </c>
      <c r="B110" t="s">
        <v>91</v>
      </c>
      <c r="C110">
        <v>100</v>
      </c>
      <c r="D110">
        <v>0</v>
      </c>
      <c r="E110">
        <v>100</v>
      </c>
      <c r="F110">
        <v>0</v>
      </c>
      <c r="G110">
        <v>8.16</v>
      </c>
      <c r="H110">
        <v>17.21</v>
      </c>
      <c r="I110">
        <v>6.05</v>
      </c>
      <c r="J110">
        <v>48.52</v>
      </c>
      <c r="K110">
        <v>-58.55</v>
      </c>
      <c r="L110">
        <v>27.56</v>
      </c>
    </row>
    <row r="111" spans="1:12" ht="12.75">
      <c r="A111">
        <v>92</v>
      </c>
      <c r="B111" t="s">
        <v>92</v>
      </c>
      <c r="C111">
        <v>70</v>
      </c>
      <c r="D111">
        <v>0</v>
      </c>
      <c r="E111">
        <v>70</v>
      </c>
      <c r="F111">
        <v>0</v>
      </c>
      <c r="G111">
        <v>21.49</v>
      </c>
      <c r="H111">
        <v>30.74</v>
      </c>
      <c r="I111">
        <v>13.83</v>
      </c>
      <c r="J111">
        <v>62.29</v>
      </c>
      <c r="K111">
        <v>-34.27</v>
      </c>
      <c r="L111">
        <v>24.7</v>
      </c>
    </row>
    <row r="112" spans="1:15" ht="12.75">
      <c r="A112">
        <v>93</v>
      </c>
      <c r="B112" t="s">
        <v>93</v>
      </c>
      <c r="C112">
        <v>40</v>
      </c>
      <c r="D112">
        <v>0</v>
      </c>
      <c r="E112">
        <v>40</v>
      </c>
      <c r="F112">
        <v>0</v>
      </c>
      <c r="G112">
        <v>43.07</v>
      </c>
      <c r="H112">
        <v>51.08</v>
      </c>
      <c r="I112">
        <v>31.83</v>
      </c>
      <c r="J112">
        <v>76.73</v>
      </c>
      <c r="K112">
        <v>-17.45</v>
      </c>
      <c r="L112">
        <v>14.28</v>
      </c>
      <c r="O112" s="6" t="s">
        <v>166</v>
      </c>
    </row>
    <row r="113" spans="1:15" ht="12.75">
      <c r="A113">
        <v>94</v>
      </c>
      <c r="B113" t="s">
        <v>94</v>
      </c>
      <c r="C113">
        <v>0</v>
      </c>
      <c r="D113">
        <v>0</v>
      </c>
      <c r="E113">
        <v>0</v>
      </c>
      <c r="F113">
        <v>100</v>
      </c>
      <c r="G113">
        <v>4.14</v>
      </c>
      <c r="H113">
        <v>4.15</v>
      </c>
      <c r="I113">
        <v>3.33</v>
      </c>
      <c r="J113">
        <v>24.17</v>
      </c>
      <c r="K113">
        <v>1.88</v>
      </c>
      <c r="L113">
        <v>0.68</v>
      </c>
      <c r="O113" s="10">
        <f>($P$7-H113)/($P$7-$H$113)*100-F113</f>
        <v>0</v>
      </c>
    </row>
    <row r="114" spans="1:15" ht="12.75">
      <c r="A114">
        <v>95</v>
      </c>
      <c r="B114" t="s">
        <v>128</v>
      </c>
      <c r="C114">
        <v>0</v>
      </c>
      <c r="D114">
        <v>0</v>
      </c>
      <c r="E114">
        <v>0</v>
      </c>
      <c r="F114">
        <v>98</v>
      </c>
      <c r="G114">
        <v>4.72</v>
      </c>
      <c r="H114">
        <v>4.76</v>
      </c>
      <c r="I114">
        <v>3.83</v>
      </c>
      <c r="J114">
        <v>26.04</v>
      </c>
      <c r="K114">
        <v>1.7</v>
      </c>
      <c r="L114">
        <v>0.62</v>
      </c>
      <c r="O114" s="10">
        <f>($P$7-H114)/($P$7-$H$113)*100-F114</f>
        <v>1.2546067745246603</v>
      </c>
    </row>
    <row r="115" spans="1:15" ht="12.75">
      <c r="A115">
        <v>96</v>
      </c>
      <c r="B115" t="s">
        <v>129</v>
      </c>
      <c r="C115">
        <v>0</v>
      </c>
      <c r="D115">
        <v>0</v>
      </c>
      <c r="E115">
        <v>0</v>
      </c>
      <c r="F115">
        <v>97</v>
      </c>
      <c r="G115">
        <v>5.21</v>
      </c>
      <c r="H115">
        <v>5.27</v>
      </c>
      <c r="I115">
        <v>4.23</v>
      </c>
      <c r="J115">
        <v>27.48</v>
      </c>
      <c r="K115">
        <v>1.64</v>
      </c>
      <c r="L115">
        <v>0.66</v>
      </c>
      <c r="O115" s="10">
        <f aca="true" t="shared" si="3" ref="O115:O139">($P$7-H115)/($P$7-$H$113)*100-F115</f>
        <v>1.63140915978299</v>
      </c>
    </row>
    <row r="116" spans="1:15" ht="12.75">
      <c r="A116">
        <v>97</v>
      </c>
      <c r="B116" t="s">
        <v>130</v>
      </c>
      <c r="C116">
        <v>0</v>
      </c>
      <c r="D116">
        <v>0</v>
      </c>
      <c r="E116">
        <v>0</v>
      </c>
      <c r="F116">
        <v>95</v>
      </c>
      <c r="G116">
        <v>5.67</v>
      </c>
      <c r="H116">
        <v>5.74</v>
      </c>
      <c r="I116">
        <v>4.7</v>
      </c>
      <c r="J116">
        <v>28.75</v>
      </c>
      <c r="K116">
        <v>1.57</v>
      </c>
      <c r="L116">
        <v>0.2</v>
      </c>
      <c r="O116" s="10">
        <f t="shared" si="3"/>
        <v>3.057089789334782</v>
      </c>
    </row>
    <row r="117" spans="1:15" ht="12.75">
      <c r="A117">
        <v>98</v>
      </c>
      <c r="B117" t="s">
        <v>131</v>
      </c>
      <c r="C117">
        <v>0</v>
      </c>
      <c r="D117">
        <v>0</v>
      </c>
      <c r="E117">
        <v>0</v>
      </c>
      <c r="F117">
        <v>93</v>
      </c>
      <c r="G117">
        <v>6.31</v>
      </c>
      <c r="H117">
        <v>6.41</v>
      </c>
      <c r="I117">
        <v>5.25</v>
      </c>
      <c r="J117">
        <v>30.42</v>
      </c>
      <c r="K117">
        <v>1.36</v>
      </c>
      <c r="L117">
        <v>0.21</v>
      </c>
      <c r="O117" s="10">
        <f t="shared" si="3"/>
        <v>4.238379197419249</v>
      </c>
    </row>
    <row r="118" spans="1:15" ht="12.75">
      <c r="A118">
        <v>99</v>
      </c>
      <c r="B118" t="s">
        <v>132</v>
      </c>
      <c r="C118">
        <v>0</v>
      </c>
      <c r="D118">
        <v>0</v>
      </c>
      <c r="E118">
        <v>0</v>
      </c>
      <c r="F118">
        <v>90</v>
      </c>
      <c r="G118">
        <v>7.42</v>
      </c>
      <c r="H118">
        <v>7.55</v>
      </c>
      <c r="I118">
        <v>6.32</v>
      </c>
      <c r="J118">
        <v>33.04</v>
      </c>
      <c r="K118">
        <v>1.27</v>
      </c>
      <c r="L118">
        <v>-0.4</v>
      </c>
      <c r="O118" s="10">
        <f t="shared" si="3"/>
        <v>5.845349235055494</v>
      </c>
    </row>
    <row r="119" spans="1:15" ht="12.75">
      <c r="A119">
        <v>100</v>
      </c>
      <c r="B119" t="s">
        <v>133</v>
      </c>
      <c r="C119">
        <v>0</v>
      </c>
      <c r="D119">
        <v>0</v>
      </c>
      <c r="E119">
        <v>0</v>
      </c>
      <c r="F119">
        <v>85</v>
      </c>
      <c r="G119">
        <v>9.41</v>
      </c>
      <c r="H119">
        <v>9.62</v>
      </c>
      <c r="I119">
        <v>8.14</v>
      </c>
      <c r="J119">
        <v>37.15</v>
      </c>
      <c r="K119">
        <v>1.11</v>
      </c>
      <c r="L119">
        <v>-0.77</v>
      </c>
      <c r="O119" s="10">
        <f t="shared" si="3"/>
        <v>8.31590009286866</v>
      </c>
    </row>
    <row r="120" spans="1:15" ht="12.75">
      <c r="A120">
        <v>101</v>
      </c>
      <c r="B120" t="s">
        <v>134</v>
      </c>
      <c r="C120">
        <v>0</v>
      </c>
      <c r="D120">
        <v>0</v>
      </c>
      <c r="E120">
        <v>0</v>
      </c>
      <c r="F120">
        <v>80</v>
      </c>
      <c r="G120">
        <v>11.61</v>
      </c>
      <c r="H120">
        <v>11.91</v>
      </c>
      <c r="I120">
        <v>10.18</v>
      </c>
      <c r="J120">
        <v>41.07</v>
      </c>
      <c r="K120">
        <v>0.88</v>
      </c>
      <c r="L120">
        <v>-1.17</v>
      </c>
      <c r="O120" s="10">
        <f t="shared" si="3"/>
        <v>10.517620607067812</v>
      </c>
    </row>
    <row r="121" spans="1:15" ht="12.75">
      <c r="A121">
        <v>102</v>
      </c>
      <c r="B121" t="s">
        <v>135</v>
      </c>
      <c r="C121">
        <v>0</v>
      </c>
      <c r="D121">
        <v>0</v>
      </c>
      <c r="E121">
        <v>0</v>
      </c>
      <c r="F121">
        <v>75</v>
      </c>
      <c r="G121">
        <v>14.05</v>
      </c>
      <c r="H121">
        <v>14.44</v>
      </c>
      <c r="I121">
        <v>12.42</v>
      </c>
      <c r="J121">
        <v>44.85</v>
      </c>
      <c r="K121">
        <v>0.83</v>
      </c>
      <c r="L121">
        <v>-1.46</v>
      </c>
      <c r="O121" s="10">
        <f t="shared" si="3"/>
        <v>12.42607165550615</v>
      </c>
    </row>
    <row r="122" spans="1:15" ht="12.75">
      <c r="A122">
        <v>103</v>
      </c>
      <c r="B122" t="s">
        <v>136</v>
      </c>
      <c r="C122">
        <v>0</v>
      </c>
      <c r="D122">
        <v>0</v>
      </c>
      <c r="E122">
        <v>0</v>
      </c>
      <c r="F122">
        <v>70</v>
      </c>
      <c r="G122">
        <v>17.25</v>
      </c>
      <c r="H122">
        <v>17.74</v>
      </c>
      <c r="I122">
        <v>15.35</v>
      </c>
      <c r="J122">
        <v>49.17</v>
      </c>
      <c r="K122">
        <v>0.81</v>
      </c>
      <c r="L122">
        <v>-1.81</v>
      </c>
      <c r="O122" s="10">
        <f t="shared" si="3"/>
        <v>13.393616501295284</v>
      </c>
    </row>
    <row r="123" spans="1:15" ht="12.75">
      <c r="A123">
        <v>104</v>
      </c>
      <c r="B123" t="s">
        <v>137</v>
      </c>
      <c r="C123">
        <v>0</v>
      </c>
      <c r="D123">
        <v>0</v>
      </c>
      <c r="E123">
        <v>0</v>
      </c>
      <c r="F123">
        <v>65</v>
      </c>
      <c r="G123">
        <v>20.54</v>
      </c>
      <c r="H123">
        <v>21.16</v>
      </c>
      <c r="I123">
        <v>18.38</v>
      </c>
      <c r="J123">
        <v>53.12</v>
      </c>
      <c r="K123">
        <v>0.66</v>
      </c>
      <c r="L123">
        <v>-2.06</v>
      </c>
      <c r="O123" s="10">
        <f t="shared" si="3"/>
        <v>14.214526614204033</v>
      </c>
    </row>
    <row r="124" spans="1:15" ht="12.75">
      <c r="A124">
        <v>105</v>
      </c>
      <c r="B124" t="s">
        <v>138</v>
      </c>
      <c r="C124">
        <v>0</v>
      </c>
      <c r="D124">
        <v>0</v>
      </c>
      <c r="E124">
        <v>0</v>
      </c>
      <c r="F124">
        <v>60</v>
      </c>
      <c r="G124">
        <v>23.99</v>
      </c>
      <c r="H124">
        <v>24.72</v>
      </c>
      <c r="I124">
        <v>21.61</v>
      </c>
      <c r="J124">
        <v>56.8</v>
      </c>
      <c r="K124">
        <v>0.7</v>
      </c>
      <c r="L124">
        <v>-2.45</v>
      </c>
      <c r="O124" s="10">
        <f t="shared" si="3"/>
        <v>14.86436287208565</v>
      </c>
    </row>
    <row r="125" spans="1:15" ht="12.75">
      <c r="A125">
        <v>106</v>
      </c>
      <c r="B125" t="s">
        <v>139</v>
      </c>
      <c r="C125">
        <v>0</v>
      </c>
      <c r="D125">
        <v>0</v>
      </c>
      <c r="E125">
        <v>0</v>
      </c>
      <c r="F125">
        <v>55</v>
      </c>
      <c r="G125">
        <v>27.4</v>
      </c>
      <c r="H125">
        <v>28.26</v>
      </c>
      <c r="I125">
        <v>24.74</v>
      </c>
      <c r="J125">
        <v>60.12</v>
      </c>
      <c r="K125">
        <v>0.65</v>
      </c>
      <c r="L125">
        <v>-2.62</v>
      </c>
      <c r="O125" s="10">
        <f t="shared" si="3"/>
        <v>15.538638252113984</v>
      </c>
    </row>
    <row r="126" spans="1:15" ht="12.75">
      <c r="A126">
        <v>107</v>
      </c>
      <c r="B126" t="s">
        <v>140</v>
      </c>
      <c r="C126">
        <v>0</v>
      </c>
      <c r="D126">
        <v>0</v>
      </c>
      <c r="E126">
        <v>0</v>
      </c>
      <c r="F126">
        <v>50</v>
      </c>
      <c r="G126">
        <v>31.53</v>
      </c>
      <c r="H126">
        <v>32.53</v>
      </c>
      <c r="I126">
        <v>28.51</v>
      </c>
      <c r="J126">
        <v>63.78</v>
      </c>
      <c r="K126">
        <v>0.62</v>
      </c>
      <c r="L126">
        <v>-2.8</v>
      </c>
      <c r="O126" s="10">
        <f t="shared" si="3"/>
        <v>15.320885673786606</v>
      </c>
    </row>
    <row r="127" spans="1:15" ht="12.75">
      <c r="A127">
        <v>108</v>
      </c>
      <c r="B127" t="s">
        <v>141</v>
      </c>
      <c r="C127">
        <v>0</v>
      </c>
      <c r="D127">
        <v>0</v>
      </c>
      <c r="E127">
        <v>0</v>
      </c>
      <c r="F127">
        <v>45</v>
      </c>
      <c r="G127">
        <v>36.08</v>
      </c>
      <c r="H127">
        <v>37.22</v>
      </c>
      <c r="I127">
        <v>32.65</v>
      </c>
      <c r="J127">
        <v>67.44</v>
      </c>
      <c r="K127">
        <v>0.67</v>
      </c>
      <c r="L127">
        <v>-2.97</v>
      </c>
      <c r="O127" s="10">
        <f t="shared" si="3"/>
        <v>14.589911530377826</v>
      </c>
    </row>
    <row r="128" spans="1:15" ht="12.75">
      <c r="A128">
        <v>109</v>
      </c>
      <c r="B128" t="s">
        <v>142</v>
      </c>
      <c r="C128">
        <v>0</v>
      </c>
      <c r="D128">
        <v>0</v>
      </c>
      <c r="E128">
        <v>0</v>
      </c>
      <c r="F128">
        <v>40</v>
      </c>
      <c r="G128">
        <v>39.54</v>
      </c>
      <c r="H128">
        <v>40.78</v>
      </c>
      <c r="I128">
        <v>35.82</v>
      </c>
      <c r="J128">
        <v>70.02</v>
      </c>
      <c r="K128">
        <v>0.71</v>
      </c>
      <c r="L128">
        <v>-3.12</v>
      </c>
      <c r="O128" s="10">
        <f t="shared" si="3"/>
        <v>15.239747788259443</v>
      </c>
    </row>
    <row r="129" spans="1:15" ht="12.75">
      <c r="A129">
        <v>110</v>
      </c>
      <c r="B129" t="s">
        <v>143</v>
      </c>
      <c r="C129">
        <v>0</v>
      </c>
      <c r="D129">
        <v>0</v>
      </c>
      <c r="E129">
        <v>0</v>
      </c>
      <c r="F129">
        <v>35</v>
      </c>
      <c r="G129">
        <v>44.42</v>
      </c>
      <c r="H129">
        <v>45.83</v>
      </c>
      <c r="I129">
        <v>40.34</v>
      </c>
      <c r="J129">
        <v>73.44</v>
      </c>
      <c r="K129">
        <v>0.67</v>
      </c>
      <c r="L129">
        <v>-3.35</v>
      </c>
      <c r="O129" s="10">
        <f t="shared" si="3"/>
        <v>14.06886944620949</v>
      </c>
    </row>
    <row r="130" spans="1:15" ht="12.75">
      <c r="A130">
        <v>111</v>
      </c>
      <c r="B130" t="s">
        <v>144</v>
      </c>
      <c r="C130">
        <v>0</v>
      </c>
      <c r="D130">
        <v>0</v>
      </c>
      <c r="E130">
        <v>0</v>
      </c>
      <c r="F130">
        <v>30</v>
      </c>
      <c r="G130">
        <v>48.41</v>
      </c>
      <c r="H130">
        <v>49.94</v>
      </c>
      <c r="I130">
        <v>44</v>
      </c>
      <c r="J130">
        <v>76.03</v>
      </c>
      <c r="K130">
        <v>0.71</v>
      </c>
      <c r="L130">
        <v>-3.5</v>
      </c>
      <c r="O130" s="10">
        <f t="shared" si="3"/>
        <v>14.04662984505596</v>
      </c>
    </row>
    <row r="131" spans="1:15" ht="12.75">
      <c r="A131">
        <v>112</v>
      </c>
      <c r="B131" t="s">
        <v>145</v>
      </c>
      <c r="C131">
        <v>0</v>
      </c>
      <c r="D131">
        <v>0</v>
      </c>
      <c r="E131">
        <v>0</v>
      </c>
      <c r="F131">
        <v>25</v>
      </c>
      <c r="G131">
        <v>53.53</v>
      </c>
      <c r="H131">
        <v>55.22</v>
      </c>
      <c r="I131">
        <v>48.66</v>
      </c>
      <c r="J131">
        <v>79.17</v>
      </c>
      <c r="K131">
        <v>0.76</v>
      </c>
      <c r="L131">
        <v>-3.64</v>
      </c>
      <c r="O131" s="10">
        <f t="shared" si="3"/>
        <v>12.594701598318586</v>
      </c>
    </row>
    <row r="132" spans="1:15" ht="12.75">
      <c r="A132">
        <v>113</v>
      </c>
      <c r="B132" t="s">
        <v>146</v>
      </c>
      <c r="C132">
        <v>0</v>
      </c>
      <c r="D132">
        <v>0</v>
      </c>
      <c r="E132">
        <v>0</v>
      </c>
      <c r="F132">
        <v>20</v>
      </c>
      <c r="G132">
        <v>58.48</v>
      </c>
      <c r="H132">
        <v>60.31</v>
      </c>
      <c r="I132">
        <v>53.17</v>
      </c>
      <c r="J132">
        <v>82.01</v>
      </c>
      <c r="K132">
        <v>0.81</v>
      </c>
      <c r="L132">
        <v>-3.77</v>
      </c>
      <c r="O132" s="10">
        <f t="shared" si="3"/>
        <v>11.374945011975157</v>
      </c>
    </row>
    <row r="133" spans="1:15" ht="12.75">
      <c r="A133">
        <v>114</v>
      </c>
      <c r="B133" t="s">
        <v>147</v>
      </c>
      <c r="C133">
        <v>0</v>
      </c>
      <c r="D133">
        <v>0</v>
      </c>
      <c r="E133">
        <v>0</v>
      </c>
      <c r="F133">
        <v>15</v>
      </c>
      <c r="G133">
        <v>63.67</v>
      </c>
      <c r="H133">
        <v>65.64</v>
      </c>
      <c r="I133">
        <v>57.86</v>
      </c>
      <c r="J133">
        <v>84.81</v>
      </c>
      <c r="K133">
        <v>0.87</v>
      </c>
      <c r="L133">
        <v>-3.87</v>
      </c>
      <c r="O133" s="10">
        <f t="shared" si="3"/>
        <v>9.861918959870955</v>
      </c>
    </row>
    <row r="134" spans="1:15" ht="12.75">
      <c r="A134">
        <v>115</v>
      </c>
      <c r="B134" t="s">
        <v>148</v>
      </c>
      <c r="C134">
        <v>0</v>
      </c>
      <c r="D134">
        <v>0</v>
      </c>
      <c r="E134">
        <v>0</v>
      </c>
      <c r="F134">
        <v>10</v>
      </c>
      <c r="G134">
        <v>67.53</v>
      </c>
      <c r="H134">
        <v>69.59</v>
      </c>
      <c r="I134">
        <v>61.33</v>
      </c>
      <c r="J134">
        <v>86.8</v>
      </c>
      <c r="K134">
        <v>0.95</v>
      </c>
      <c r="L134">
        <v>-3.93</v>
      </c>
      <c r="O134" s="10">
        <f t="shared" si="3"/>
        <v>10.035192335891281</v>
      </c>
    </row>
    <row r="135" spans="1:15" ht="12.75">
      <c r="A135">
        <v>116</v>
      </c>
      <c r="B135" t="s">
        <v>149</v>
      </c>
      <c r="C135">
        <v>0</v>
      </c>
      <c r="D135">
        <v>0</v>
      </c>
      <c r="E135">
        <v>0</v>
      </c>
      <c r="F135">
        <v>8</v>
      </c>
      <c r="G135">
        <v>71.14</v>
      </c>
      <c r="H135">
        <v>73.34</v>
      </c>
      <c r="I135">
        <v>64.69</v>
      </c>
      <c r="J135">
        <v>88.61</v>
      </c>
      <c r="K135">
        <v>0.92</v>
      </c>
      <c r="L135">
        <v>-4.05</v>
      </c>
      <c r="O135" s="10">
        <f t="shared" si="3"/>
        <v>7.452856933378939</v>
      </c>
    </row>
    <row r="136" spans="1:15" ht="12.75">
      <c r="A136">
        <v>117</v>
      </c>
      <c r="B136" t="s">
        <v>150</v>
      </c>
      <c r="C136">
        <v>0</v>
      </c>
      <c r="D136">
        <v>0</v>
      </c>
      <c r="E136">
        <v>0</v>
      </c>
      <c r="F136">
        <v>5</v>
      </c>
      <c r="G136">
        <v>75.42</v>
      </c>
      <c r="H136">
        <v>77.72</v>
      </c>
      <c r="I136">
        <v>68.61</v>
      </c>
      <c r="J136">
        <v>90.65</v>
      </c>
      <c r="K136">
        <v>1</v>
      </c>
      <c r="L136">
        <v>-4.19</v>
      </c>
      <c r="O136" s="10">
        <f t="shared" si="3"/>
        <v>5.10068918324453</v>
      </c>
    </row>
    <row r="137" spans="1:15" ht="12.75">
      <c r="A137">
        <v>118</v>
      </c>
      <c r="B137" t="s">
        <v>151</v>
      </c>
      <c r="C137">
        <v>0</v>
      </c>
      <c r="D137">
        <v>0</v>
      </c>
      <c r="E137">
        <v>0</v>
      </c>
      <c r="F137">
        <v>3</v>
      </c>
      <c r="G137">
        <v>78.46</v>
      </c>
      <c r="H137">
        <v>80.84</v>
      </c>
      <c r="I137">
        <v>71.25</v>
      </c>
      <c r="J137">
        <v>92.06</v>
      </c>
      <c r="K137">
        <v>1.03</v>
      </c>
      <c r="L137">
        <v>-4.14</v>
      </c>
      <c r="O137" s="10">
        <f t="shared" si="3"/>
        <v>3.288186128354255</v>
      </c>
    </row>
    <row r="138" spans="1:15" ht="12.75">
      <c r="A138">
        <v>119</v>
      </c>
      <c r="B138" t="s">
        <v>152</v>
      </c>
      <c r="C138">
        <v>0</v>
      </c>
      <c r="D138">
        <v>0</v>
      </c>
      <c r="E138">
        <v>0</v>
      </c>
      <c r="F138">
        <v>2</v>
      </c>
      <c r="G138">
        <v>79.58</v>
      </c>
      <c r="H138">
        <v>82</v>
      </c>
      <c r="I138">
        <v>72.27</v>
      </c>
      <c r="J138">
        <v>92.58</v>
      </c>
      <c r="K138">
        <v>1.03</v>
      </c>
      <c r="L138">
        <v>-4.15</v>
      </c>
      <c r="O138" s="10">
        <f t="shared" si="3"/>
        <v>2.870717043843774</v>
      </c>
    </row>
    <row r="139" spans="1:15" ht="12.75">
      <c r="A139">
        <v>120</v>
      </c>
      <c r="B139" t="s">
        <v>153</v>
      </c>
      <c r="C139">
        <v>0</v>
      </c>
      <c r="D139">
        <v>0</v>
      </c>
      <c r="E139">
        <v>0</v>
      </c>
      <c r="F139">
        <v>1</v>
      </c>
      <c r="G139">
        <v>82.19</v>
      </c>
      <c r="H139">
        <v>84.68</v>
      </c>
      <c r="I139">
        <v>74.57</v>
      </c>
      <c r="J139">
        <v>93.75</v>
      </c>
      <c r="K139">
        <v>1.06</v>
      </c>
      <c r="L139">
        <v>-4.14</v>
      </c>
      <c r="O139" s="10">
        <f t="shared" si="3"/>
        <v>0.5958746761816114</v>
      </c>
    </row>
    <row r="140" spans="1:15" ht="12.75">
      <c r="A140">
        <v>121</v>
      </c>
      <c r="B140" t="s">
        <v>154</v>
      </c>
      <c r="C140">
        <v>0</v>
      </c>
      <c r="D140">
        <v>0</v>
      </c>
      <c r="E140">
        <v>0</v>
      </c>
      <c r="F140">
        <v>0</v>
      </c>
      <c r="G140">
        <v>82.59</v>
      </c>
      <c r="H140">
        <v>85.07</v>
      </c>
      <c r="I140">
        <v>75</v>
      </c>
      <c r="J140">
        <v>93.91</v>
      </c>
      <c r="K140">
        <v>1.11</v>
      </c>
      <c r="L140">
        <v>-4.23</v>
      </c>
      <c r="O140" s="10">
        <v>0</v>
      </c>
    </row>
    <row r="141" spans="1:12" ht="12.75">
      <c r="A141">
        <v>122</v>
      </c>
      <c r="B141" t="s">
        <v>155</v>
      </c>
      <c r="C141">
        <v>25</v>
      </c>
      <c r="D141">
        <v>19</v>
      </c>
      <c r="E141">
        <v>19</v>
      </c>
      <c r="F141">
        <v>0</v>
      </c>
      <c r="G141">
        <v>48.85</v>
      </c>
      <c r="H141">
        <v>50.36</v>
      </c>
      <c r="I141">
        <v>41.12</v>
      </c>
      <c r="J141">
        <v>76.29</v>
      </c>
      <c r="K141">
        <v>0.82</v>
      </c>
      <c r="L141">
        <v>0.56</v>
      </c>
    </row>
    <row r="142" spans="1:12" ht="12.75">
      <c r="A142">
        <v>123</v>
      </c>
      <c r="B142" t="s">
        <v>156</v>
      </c>
      <c r="C142">
        <v>50</v>
      </c>
      <c r="D142">
        <v>40</v>
      </c>
      <c r="E142">
        <v>40</v>
      </c>
      <c r="F142">
        <v>0</v>
      </c>
      <c r="G142">
        <v>25.07</v>
      </c>
      <c r="H142">
        <v>26.35</v>
      </c>
      <c r="I142">
        <v>19.77</v>
      </c>
      <c r="J142">
        <v>58.37</v>
      </c>
      <c r="K142">
        <v>-1.44</v>
      </c>
      <c r="L142">
        <v>4.02</v>
      </c>
    </row>
    <row r="143" spans="1:12" ht="12.75">
      <c r="A143">
        <v>124</v>
      </c>
      <c r="B143" t="s">
        <v>157</v>
      </c>
      <c r="C143">
        <v>75</v>
      </c>
      <c r="D143">
        <v>64</v>
      </c>
      <c r="E143">
        <v>64</v>
      </c>
      <c r="F143">
        <v>0</v>
      </c>
      <c r="G143">
        <v>10.96</v>
      </c>
      <c r="H143">
        <v>11.94</v>
      </c>
      <c r="I143">
        <v>8.14</v>
      </c>
      <c r="J143">
        <v>41.13</v>
      </c>
      <c r="K143">
        <v>-4.04</v>
      </c>
      <c r="L143">
        <v>6.07</v>
      </c>
    </row>
    <row r="144" spans="1:12" ht="12.75">
      <c r="A144">
        <v>125</v>
      </c>
      <c r="B144" t="s">
        <v>158</v>
      </c>
      <c r="C144">
        <v>0</v>
      </c>
      <c r="D144">
        <v>0</v>
      </c>
      <c r="E144">
        <v>0</v>
      </c>
      <c r="F144">
        <v>0</v>
      </c>
      <c r="G144">
        <v>84.61</v>
      </c>
      <c r="H144">
        <v>87.16</v>
      </c>
      <c r="I144">
        <v>76.89</v>
      </c>
      <c r="J144">
        <v>94.81</v>
      </c>
      <c r="K144">
        <v>1.09</v>
      </c>
      <c r="L144">
        <v>-4.3</v>
      </c>
    </row>
    <row r="145" spans="1:12" ht="12.75">
      <c r="A145">
        <v>126</v>
      </c>
      <c r="B145" t="s">
        <v>159</v>
      </c>
      <c r="C145">
        <v>100</v>
      </c>
      <c r="D145">
        <v>100</v>
      </c>
      <c r="E145">
        <v>100</v>
      </c>
      <c r="F145">
        <v>0</v>
      </c>
      <c r="G145">
        <v>4.54</v>
      </c>
      <c r="H145">
        <v>5.46</v>
      </c>
      <c r="I145">
        <v>3.46</v>
      </c>
      <c r="J145">
        <v>28.01</v>
      </c>
      <c r="K145">
        <v>-9.19</v>
      </c>
      <c r="L145">
        <v>6.41</v>
      </c>
    </row>
    <row r="146" ht="12.75">
      <c r="A146" t="s">
        <v>95</v>
      </c>
    </row>
    <row r="158" spans="22:24" ht="12.75">
      <c r="V158" s="2"/>
      <c r="X158" s="1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https://CIELab.XYZ</Company>
  <HyperlinkBase>https://cielab.xyz/pdf/TVI_calculation_by_CIELab.XYZ.xls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TVI calculation by https://CIELab.XYZ</dc:title>
  <dc:subject/>
  <dc:creator>mihas</dc:creator>
  <cp:keywords/>
  <dc:description/>
  <cp:lastModifiedBy>mihas</cp:lastModifiedBy>
  <dcterms:created xsi:type="dcterms:W3CDTF">2020-07-01T19:41:57Z</dcterms:created>
  <dcterms:modified xsi:type="dcterms:W3CDTF">2021-07-05T16:24:12Z</dcterms:modified>
  <cp:category/>
  <cp:version/>
  <cp:contentType/>
  <cp:contentStatus/>
</cp:coreProperties>
</file>